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20115" windowHeight="7995" tabRatio="828"/>
  </bookViews>
  <sheets>
    <sheet name="Cover" sheetId="5" r:id="rId1"/>
    <sheet name="Draw Inputs &amp; Instructions" sheetId="7" r:id="rId2"/>
    <sheet name="Draw" sheetId="8" r:id="rId3"/>
  </sheets>
  <definedNames>
    <definedName name="_xlnm.Print_Area" localSheetId="2">Draw!$C$3:$Z$30</definedName>
  </definedNames>
  <calcPr calcId="125725"/>
</workbook>
</file>

<file path=xl/calcChain.xml><?xml version="1.0" encoding="utf-8"?>
<calcChain xmlns="http://schemas.openxmlformats.org/spreadsheetml/2006/main">
  <c r="S19" i="8"/>
  <c r="U14"/>
  <c r="S17"/>
  <c r="V23"/>
  <c r="V12"/>
  <c r="P22"/>
  <c r="R19"/>
  <c r="U25"/>
  <c r="X28"/>
  <c r="V25" s="1"/>
  <c r="X22"/>
  <c r="X17"/>
  <c r="V14" s="1"/>
  <c r="X11"/>
  <c r="M19"/>
  <c r="P14" s="1"/>
  <c r="M17"/>
  <c r="N19"/>
  <c r="K25"/>
  <c r="K14"/>
  <c r="J25"/>
  <c r="J23"/>
  <c r="H28"/>
  <c r="H22"/>
  <c r="H17"/>
  <c r="H11"/>
  <c r="J14"/>
  <c r="J12"/>
  <c r="AE22" i="7"/>
  <c r="AE21"/>
  <c r="AB20"/>
  <c r="AD20" s="1"/>
  <c r="L20" s="1"/>
  <c r="Y28" i="8" s="1"/>
  <c r="AB21" i="7"/>
  <c r="AD21" s="1"/>
  <c r="L21" s="1"/>
  <c r="Y9" i="8" s="1"/>
  <c r="AB22" i="7"/>
  <c r="AD22" s="1"/>
  <c r="L22" s="1"/>
  <c r="G28" i="8" s="1"/>
  <c r="AB23" i="7"/>
  <c r="AD23" s="1"/>
  <c r="L23" s="1"/>
  <c r="AB24"/>
  <c r="AD24" s="1"/>
  <c r="L24" s="1"/>
  <c r="G15" i="8" s="1"/>
  <c r="AB25" i="7"/>
  <c r="AD25" s="1"/>
  <c r="L25" s="1"/>
  <c r="Y22" i="8" s="1"/>
  <c r="AB26" i="7"/>
  <c r="AD26" s="1"/>
  <c r="L26" s="1"/>
  <c r="Y15" i="8" s="1"/>
  <c r="AB27" i="7"/>
  <c r="AD27" s="1"/>
  <c r="L27" s="1"/>
  <c r="Y26" i="8" s="1"/>
  <c r="AB28" i="7"/>
  <c r="AD28" s="1"/>
  <c r="L28" s="1"/>
  <c r="G26" i="8" s="1"/>
  <c r="AB29" i="7"/>
  <c r="AD29" s="1"/>
  <c r="L29" s="1"/>
  <c r="G22" i="8" s="1"/>
  <c r="AB30" i="7"/>
  <c r="AD30" s="1"/>
  <c r="L30" s="1"/>
  <c r="Y20" i="8" s="1"/>
  <c r="AB31" i="7"/>
  <c r="AD31" s="1"/>
  <c r="L31" s="1"/>
  <c r="G20" i="8" s="1"/>
  <c r="AB32" i="7"/>
  <c r="AD32" s="1"/>
  <c r="L32" s="1"/>
  <c r="Y11" i="8" s="1"/>
  <c r="AB33" i="7"/>
  <c r="AD33" s="1"/>
  <c r="L33" s="1"/>
  <c r="Y17" i="8" s="1"/>
  <c r="AB34" i="7"/>
  <c r="AD34" s="1"/>
  <c r="L34" s="1"/>
  <c r="G11" i="8" s="1"/>
  <c r="AB19" i="7"/>
  <c r="AD19" s="1"/>
  <c r="L19" s="1"/>
  <c r="G9" i="8" s="1"/>
  <c r="C3"/>
  <c r="B1"/>
  <c r="C3" i="7"/>
  <c r="AC20" l="1"/>
  <c r="AC22"/>
  <c r="AC24"/>
  <c r="AC26"/>
  <c r="AC28"/>
  <c r="AC30"/>
  <c r="AC32"/>
  <c r="AC34"/>
  <c r="AC19"/>
  <c r="AC21"/>
  <c r="AC23"/>
  <c r="AC25"/>
  <c r="AC27"/>
  <c r="AC29"/>
  <c r="AC31"/>
  <c r="AC33"/>
  <c r="G17" i="8"/>
  <c r="B1" i="7"/>
  <c r="N20" l="1"/>
  <c r="N22"/>
  <c r="N26"/>
  <c r="N30"/>
  <c r="N34"/>
  <c r="N23"/>
  <c r="N27"/>
  <c r="N31"/>
  <c r="N19"/>
  <c r="N24"/>
  <c r="N28"/>
  <c r="N32"/>
  <c r="N21"/>
  <c r="N25"/>
  <c r="N29"/>
  <c r="N33"/>
</calcChain>
</file>

<file path=xl/sharedStrings.xml><?xml version="1.0" encoding="utf-8"?>
<sst xmlns="http://schemas.openxmlformats.org/spreadsheetml/2006/main" count="86" uniqueCount="69">
  <si>
    <t>SPREADSHEET LIBRARY</t>
  </si>
  <si>
    <t>PRODUCED BY THE SPREADSHEET LIBRARY TEAM</t>
  </si>
  <si>
    <t>For further Excel tools and guides please visit our website</t>
  </si>
  <si>
    <t>WEBSITE</t>
  </si>
  <si>
    <t>www.spreadsheet-library.co.uk</t>
  </si>
  <si>
    <t>Please direct any queries / requests / suggestions to our email</t>
  </si>
  <si>
    <t>EMAIL</t>
  </si>
  <si>
    <t>admin@spreadsheet-library.co.uk</t>
  </si>
  <si>
    <t>© Spreadsheet Library</t>
  </si>
  <si>
    <t>Regrettably therefore, the Spreadsheet Library can accept no liability for any loss (monetarial or otherwise)</t>
  </si>
  <si>
    <t>incurred as a result of using this tool</t>
  </si>
  <si>
    <t>Whilst every reasonable effort has been made to test the functionality and integrity of this tool, we admit</t>
  </si>
  <si>
    <t>that no spreadsheet can ever be guarenteed to be 100% error free, and no spreadsheet which has not</t>
  </si>
  <si>
    <t>been bespokely designed can purport to be 100% suitable for your specific needs</t>
  </si>
  <si>
    <t>Functionality and appearance may be significantly compromised if using versions pre Excel 2007</t>
  </si>
  <si>
    <t>GENERAL GUIDE</t>
  </si>
  <si>
    <t>Read all instructions carefully</t>
  </si>
  <si>
    <t>For educational and experimental purposes, this spreadsheet is provided unprotected. In order to preserve</t>
  </si>
  <si>
    <t>the functionality and integrity of a live file in real use, we strongly recommend -</t>
  </si>
  <si>
    <t>Do not make any structural changes to the model</t>
  </si>
  <si>
    <t>Be aware that any such modifications may cause issues that are not always immediately apparent</t>
  </si>
  <si>
    <t>If you do need to modify the spreadsheet in any way, make sure and save new post change versions on a</t>
  </si>
  <si>
    <t>regular basis so that you have a historical recovery should any problems occur</t>
  </si>
  <si>
    <t>Only change the contents of designated user Input cells</t>
  </si>
  <si>
    <t>DISCLAIMER</t>
  </si>
  <si>
    <t>As noted above, there is a risk of user corruption due to the spreadsheet being unprotected</t>
  </si>
  <si>
    <t>We recommend using this spreadsheet with due care, and sense checking any output to be relied upon</t>
  </si>
  <si>
    <t>You are free to use this spreadsheet as you wish, however, we ask that you expressly stipulate if you have</t>
  </si>
  <si>
    <t>made any modifications prior to distribution so as to protect the reputation of the original</t>
  </si>
  <si>
    <t>DRAW</t>
  </si>
  <si>
    <t>OFF</t>
  </si>
  <si>
    <t>SPORT: KNOCKOUT DRAW GENERATOR (16 PARTICIPANTS)</t>
  </si>
  <si>
    <t>STEP 1</t>
  </si>
  <si>
    <t>STEP 2</t>
  </si>
  <si>
    <t>STEP 3</t>
  </si>
  <si>
    <t>STEP 4</t>
  </si>
  <si>
    <t>Participant Names</t>
  </si>
  <si>
    <t>Draw Pos</t>
  </si>
  <si>
    <t>Seed</t>
  </si>
  <si>
    <t>Select the desired number of seeds in the yellow drop down box &gt;&gt;&gt;</t>
  </si>
  <si>
    <t>Select "DRAW" in the yellow drop down box &gt;&gt;&gt;</t>
  </si>
  <si>
    <t>STEP 5</t>
  </si>
  <si>
    <t>STEP 6</t>
  </si>
  <si>
    <t>Flag</t>
  </si>
  <si>
    <t>Count</t>
  </si>
  <si>
    <t>Rand</t>
  </si>
  <si>
    <t>Inputs</t>
  </si>
  <si>
    <t>NB: Leave blank for a totally random draw</t>
  </si>
  <si>
    <t>The draw will be generated on the following tab "Draw". Please now refer to it for further instructions.</t>
  </si>
  <si>
    <t>SEMI FINALS</t>
  </si>
  <si>
    <t>FIRST ROUND</t>
  </si>
  <si>
    <t>QUARTER FINALS</t>
  </si>
  <si>
    <t>FINAL</t>
  </si>
  <si>
    <t>&gt;&gt;&gt;</t>
  </si>
  <si>
    <t>&lt;&lt;&lt;</t>
  </si>
  <si>
    <t>u/s</t>
  </si>
  <si>
    <t>Define how you would like a fully seeded draw to look in the first round in the yellow Input cells below</t>
  </si>
  <si>
    <t>v</t>
  </si>
  <si>
    <t>LEFT</t>
  </si>
  <si>
    <t>RIGHT</t>
  </si>
  <si>
    <t>FULLY SEEDED DRAW</t>
  </si>
  <si>
    <t>PARTICIPANT DETAILS</t>
  </si>
  <si>
    <t>You can just leave the pre set inputs</t>
  </si>
  <si>
    <t>Enter participant names in the yellow Input cells M19:M34. If you have selected any seeds, enter these names first in order of seeding, as indicated by the</t>
  </si>
  <si>
    <t>numbering in column L. The model will set these seeds in the first round per your Inputs in STEP 2. The rest of the names can be entered in any order as their draw position will be randomised.</t>
  </si>
  <si>
    <t>Immediately copy the numbers from N19:N34, then highlight the range of yellow cells Q19:Q34 and select Paste Special "Values"</t>
  </si>
  <si>
    <t>To reset the model, delete the contents of the cells Q19:Q34, cell O5 and cell O12. Then to run another draw simply restart the process from Step 1</t>
  </si>
  <si>
    <t>To indicate the winner of the match, enter a 1 in the small yellow box for the top participant, or a zero for the bottom participant</t>
  </si>
  <si>
    <t>So as to make this model usable for a variety of sports, the scoring notation is purely annecdotal. For each match, enter the score if desired in the yellow box between the two participants</t>
  </si>
</sst>
</file>

<file path=xl/styles.xml><?xml version="1.0" encoding="utf-8"?>
<styleSheet xmlns="http://schemas.openxmlformats.org/spreadsheetml/2006/main">
  <fonts count="20">
    <font>
      <sz val="11"/>
      <color theme="1"/>
      <name val="Calibri"/>
      <family val="2"/>
      <scheme val="minor"/>
    </font>
    <font>
      <b/>
      <sz val="11"/>
      <color theme="3" tint="-0.499984740745262"/>
      <name val="Calibri"/>
      <family val="2"/>
      <scheme val="minor"/>
    </font>
    <font>
      <u/>
      <sz val="8.25"/>
      <color theme="10"/>
      <name val="Calibri"/>
      <family val="2"/>
    </font>
    <font>
      <b/>
      <u/>
      <sz val="11"/>
      <color theme="3" tint="-0.499984740745262"/>
      <name val="Calibri"/>
      <family val="2"/>
    </font>
    <font>
      <b/>
      <u/>
      <sz val="11"/>
      <color theme="3" tint="-0.499984740745262"/>
      <name val="Calibri"/>
      <family val="2"/>
      <scheme val="minor"/>
    </font>
    <font>
      <b/>
      <sz val="60"/>
      <color theme="0" tint="-0.14999847407452621"/>
      <name val="Calibri"/>
      <family val="2"/>
      <scheme val="minor"/>
    </font>
    <font>
      <b/>
      <sz val="24"/>
      <color theme="0" tint="-0.14999847407452621"/>
      <name val="Calibri"/>
      <family val="2"/>
      <scheme val="minor"/>
    </font>
    <font>
      <b/>
      <sz val="11"/>
      <color theme="1"/>
      <name val="Calibri"/>
      <family val="2"/>
      <scheme val="minor"/>
    </font>
    <font>
      <b/>
      <sz val="20"/>
      <color theme="0" tint="-0.14993743705557422"/>
      <name val="Calibri"/>
      <family val="2"/>
      <scheme val="minor"/>
    </font>
    <font>
      <sz val="20"/>
      <color theme="0" tint="-0.14993743705557422"/>
      <name val="Calibri"/>
      <family val="2"/>
      <scheme val="minor"/>
    </font>
    <font>
      <b/>
      <sz val="14"/>
      <color theme="0"/>
      <name val="Calibri"/>
      <family val="2"/>
      <scheme val="minor"/>
    </font>
    <font>
      <sz val="11"/>
      <color theme="0" tint="-0.34998626667073579"/>
      <name val="Calibri"/>
      <family val="2"/>
      <scheme val="minor"/>
    </font>
    <font>
      <b/>
      <sz val="11"/>
      <color theme="0"/>
      <name val="Calibri"/>
      <family val="2"/>
      <scheme val="minor"/>
    </font>
    <font>
      <sz val="12"/>
      <color theme="1"/>
      <name val="Calibri"/>
      <family val="2"/>
      <scheme val="minor"/>
    </font>
    <font>
      <b/>
      <sz val="12"/>
      <color theme="1"/>
      <name val="Calibri"/>
      <family val="2"/>
      <scheme val="minor"/>
    </font>
    <font>
      <sz val="11"/>
      <color theme="0" tint="-0.499984740745262"/>
      <name val="Calibri"/>
      <family val="2"/>
      <scheme val="minor"/>
    </font>
    <font>
      <b/>
      <sz val="28"/>
      <color theme="1"/>
      <name val="Calibri"/>
      <family val="2"/>
      <scheme val="minor"/>
    </font>
    <font>
      <b/>
      <sz val="12"/>
      <color rgb="FFFF0000"/>
      <name val="Calibri"/>
      <family val="2"/>
      <scheme val="minor"/>
    </font>
    <font>
      <sz val="12"/>
      <color theme="0" tint="-0.34998626667073579"/>
      <name val="Calibri"/>
      <family val="2"/>
      <scheme val="minor"/>
    </font>
    <font>
      <b/>
      <sz val="11"/>
      <color theme="0" tint="-0.499984740745262"/>
      <name val="Calibri"/>
      <family val="2"/>
      <scheme val="minor"/>
    </font>
  </fonts>
  <fills count="11">
    <fill>
      <patternFill patternType="none"/>
    </fill>
    <fill>
      <patternFill patternType="gray125"/>
    </fill>
    <fill>
      <patternFill patternType="solid">
        <fgColor theme="3" tint="-0.499984740745262"/>
        <bgColor indexed="64"/>
      </patternFill>
    </fill>
    <fill>
      <patternFill patternType="solid">
        <fgColor theme="0" tint="-0.14996795556505021"/>
        <bgColor indexed="64"/>
      </patternFill>
    </fill>
    <fill>
      <patternFill patternType="solid">
        <fgColor theme="4" tint="-0.24994659260841701"/>
        <bgColor indexed="64"/>
      </patternFill>
    </fill>
    <fill>
      <patternFill patternType="solid">
        <fgColor rgb="FFFFFF99"/>
        <bgColor indexed="64"/>
      </patternFill>
    </fill>
    <fill>
      <patternFill patternType="solid">
        <fgColor theme="4" tint="0.39994506668294322"/>
        <bgColor indexed="64"/>
      </patternFill>
    </fill>
    <fill>
      <patternFill patternType="solid">
        <fgColor theme="0" tint="-0.2499465926084170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4" tint="-0.499984740745262"/>
        <bgColor indexed="64"/>
      </patternFill>
    </fill>
  </fills>
  <borders count="65">
    <border>
      <left/>
      <right/>
      <top/>
      <bottom/>
      <diagonal/>
    </border>
    <border>
      <left/>
      <right style="thick">
        <color theme="0" tint="-0.499984740745262"/>
      </right>
      <top/>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ck">
        <color theme="4" tint="-0.499984740745262"/>
      </left>
      <right style="hair">
        <color theme="0" tint="-0.499984740745262"/>
      </right>
      <top style="hair">
        <color theme="0" tint="-0.499984740745262"/>
      </top>
      <bottom style="hair">
        <color theme="0" tint="-0.499984740745262"/>
      </bottom>
      <diagonal/>
    </border>
    <border>
      <left style="thick">
        <color theme="4" tint="-0.499984740745262"/>
      </left>
      <right style="hair">
        <color theme="0" tint="-0.499984740745262"/>
      </right>
      <top style="hair">
        <color theme="0" tint="-0.499984740745262"/>
      </top>
      <bottom style="thick">
        <color theme="4" tint="-0.499984740745262"/>
      </bottom>
      <diagonal/>
    </border>
    <border>
      <left style="hair">
        <color theme="0" tint="-0.499984740745262"/>
      </left>
      <right style="hair">
        <color theme="0" tint="-0.499984740745262"/>
      </right>
      <top style="hair">
        <color theme="0" tint="-0.499984740745262"/>
      </top>
      <bottom style="thick">
        <color theme="4" tint="-0.499984740745262"/>
      </bottom>
      <diagonal/>
    </border>
    <border>
      <left/>
      <right/>
      <top/>
      <bottom style="thick">
        <color theme="4" tint="-0.499984740745262"/>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top style="hair">
        <color theme="0" tint="-0.499984740745262"/>
      </top>
      <bottom style="thick">
        <color theme="4" tint="-0.499984740745262"/>
      </bottom>
      <diagonal/>
    </border>
    <border>
      <left/>
      <right style="thick">
        <color theme="4" tint="-0.499984740745262"/>
      </right>
      <top style="hair">
        <color theme="0" tint="-0.499984740745262"/>
      </top>
      <bottom style="hair">
        <color theme="0" tint="-0.499984740745262"/>
      </bottom>
      <diagonal/>
    </border>
    <border>
      <left/>
      <right style="thick">
        <color theme="4" tint="-0.499984740745262"/>
      </right>
      <top style="hair">
        <color theme="0" tint="-0.499984740745262"/>
      </top>
      <bottom style="thick">
        <color theme="4" tint="-0.499984740745262"/>
      </bottom>
      <diagonal/>
    </border>
    <border>
      <left style="thin">
        <color theme="4" tint="-0.499984740745262"/>
      </left>
      <right/>
      <top/>
      <bottom/>
      <diagonal/>
    </border>
    <border>
      <left/>
      <right style="thin">
        <color theme="4" tint="-0.499984740745262"/>
      </right>
      <top/>
      <bottom/>
      <diagonal/>
    </border>
    <border>
      <left style="thin">
        <color theme="4" tint="-0.499984740745262"/>
      </left>
      <right/>
      <top/>
      <bottom style="thick">
        <color theme="4" tint="-0.499984740745262"/>
      </bottom>
      <diagonal/>
    </border>
    <border>
      <left/>
      <right style="thin">
        <color theme="4" tint="-0.499984740745262"/>
      </right>
      <top/>
      <bottom style="thick">
        <color theme="4" tint="-0.499984740745262"/>
      </bottom>
      <diagonal/>
    </border>
    <border>
      <left style="hair">
        <color theme="0" tint="-0.499984740745262"/>
      </left>
      <right style="hair">
        <color theme="0" tint="-0.499984740745262"/>
      </right>
      <top/>
      <bottom style="hair">
        <color theme="0" tint="-0.499984740745262"/>
      </bottom>
      <diagonal/>
    </border>
    <border>
      <left style="thick">
        <color theme="0" tint="-0.499984740745262"/>
      </left>
      <right style="thin">
        <color theme="0"/>
      </right>
      <top style="thick">
        <color theme="0" tint="-0.499984740745262"/>
      </top>
      <bottom style="thin">
        <color theme="0"/>
      </bottom>
      <diagonal/>
    </border>
    <border>
      <left style="thin">
        <color theme="0"/>
      </left>
      <right style="thin">
        <color theme="0"/>
      </right>
      <top style="thick">
        <color theme="0" tint="-0.499984740745262"/>
      </top>
      <bottom style="thin">
        <color theme="0"/>
      </bottom>
      <diagonal/>
    </border>
    <border>
      <left style="thin">
        <color theme="0"/>
      </left>
      <right style="thick">
        <color theme="0" tint="-0.499984740745262"/>
      </right>
      <top style="thick">
        <color theme="0" tint="-0.499984740745262"/>
      </top>
      <bottom style="thin">
        <color theme="0"/>
      </bottom>
      <diagonal/>
    </border>
    <border>
      <left style="thick">
        <color theme="0" tint="-0.499984740745262"/>
      </left>
      <right style="hair">
        <color theme="0" tint="-0.499984740745262"/>
      </right>
      <top/>
      <bottom style="hair">
        <color theme="0" tint="-0.499984740745262"/>
      </bottom>
      <diagonal/>
    </border>
    <border>
      <left style="hair">
        <color theme="0" tint="-0.499984740745262"/>
      </left>
      <right style="thick">
        <color theme="0" tint="-0.499984740745262"/>
      </right>
      <top/>
      <bottom style="hair">
        <color theme="0" tint="-0.499984740745262"/>
      </bottom>
      <diagonal/>
    </border>
    <border>
      <left style="thick">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ck">
        <color theme="0" tint="-0.499984740745262"/>
      </right>
      <top style="hair">
        <color theme="0" tint="-0.499984740745262"/>
      </top>
      <bottom style="hair">
        <color theme="0" tint="-0.499984740745262"/>
      </bottom>
      <diagonal/>
    </border>
    <border>
      <left style="thick">
        <color theme="0" tint="-0.499984740745262"/>
      </left>
      <right style="hair">
        <color theme="0" tint="-0.499984740745262"/>
      </right>
      <top style="hair">
        <color theme="0" tint="-0.499984740745262"/>
      </top>
      <bottom style="thick">
        <color theme="0" tint="-0.499984740745262"/>
      </bottom>
      <diagonal/>
    </border>
    <border>
      <left style="hair">
        <color theme="0" tint="-0.499984740745262"/>
      </left>
      <right style="hair">
        <color theme="0" tint="-0.499984740745262"/>
      </right>
      <top style="hair">
        <color theme="0" tint="-0.499984740745262"/>
      </top>
      <bottom style="thick">
        <color theme="0" tint="-0.499984740745262"/>
      </bottom>
      <diagonal/>
    </border>
    <border>
      <left style="thin">
        <color theme="4" tint="-0.499984740745262"/>
      </left>
      <right style="thin">
        <color theme="0" tint="-0.499984740745262"/>
      </right>
      <top style="thin">
        <color theme="4" tint="-0.499984740745262"/>
      </top>
      <bottom style="thin">
        <color theme="0" tint="-0.499984740745262"/>
      </bottom>
      <diagonal/>
    </border>
    <border>
      <left style="thin">
        <color theme="0" tint="-0.499984740745262"/>
      </left>
      <right style="medium">
        <color theme="4" tint="-0.499984740745262"/>
      </right>
      <top style="thin">
        <color theme="4" tint="-0.499984740745262"/>
      </top>
      <bottom style="thin">
        <color theme="0" tint="-0.499984740745262"/>
      </bottom>
      <diagonal/>
    </border>
    <border>
      <left style="thin">
        <color theme="4"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4" tint="-0.499984740745262"/>
      </right>
      <top style="thin">
        <color theme="0" tint="-0.499984740745262"/>
      </top>
      <bottom style="thin">
        <color theme="0" tint="-0.499984740745262"/>
      </bottom>
      <diagonal/>
    </border>
    <border>
      <left style="thin">
        <color theme="4" tint="-0.499984740745262"/>
      </left>
      <right style="thin">
        <color theme="0" tint="-0.499984740745262"/>
      </right>
      <top style="thin">
        <color theme="0" tint="-0.499984740745262"/>
      </top>
      <bottom style="medium">
        <color theme="4" tint="-0.499984740745262"/>
      </bottom>
      <diagonal/>
    </border>
    <border>
      <left style="thin">
        <color theme="0" tint="-0.499984740745262"/>
      </left>
      <right style="medium">
        <color theme="4" tint="-0.499984740745262"/>
      </right>
      <top style="thin">
        <color theme="0" tint="-0.499984740745262"/>
      </top>
      <bottom style="medium">
        <color theme="4" tint="-0.499984740745262"/>
      </bottom>
      <diagonal/>
    </border>
    <border>
      <left style="medium">
        <color theme="4" tint="-0.499984740745262"/>
      </left>
      <right style="thin">
        <color theme="0" tint="-0.499984740745262"/>
      </right>
      <top style="thin">
        <color theme="4" tint="-0.499984740745262"/>
      </top>
      <bottom style="thin">
        <color theme="0" tint="-0.499984740745262"/>
      </bottom>
      <diagonal/>
    </border>
    <border>
      <left style="thin">
        <color theme="0" tint="-0.499984740745262"/>
      </left>
      <right style="thin">
        <color theme="4" tint="-0.499984740745262"/>
      </right>
      <top style="thin">
        <color theme="4" tint="-0.499984740745262"/>
      </top>
      <bottom style="thin">
        <color theme="0" tint="-0.499984740745262"/>
      </bottom>
      <diagonal/>
    </border>
    <border>
      <left style="medium">
        <color theme="4"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4" tint="-0.499984740745262"/>
      </right>
      <top style="thin">
        <color theme="0" tint="-0.499984740745262"/>
      </top>
      <bottom style="thin">
        <color theme="0" tint="-0.499984740745262"/>
      </bottom>
      <diagonal/>
    </border>
    <border>
      <left style="medium">
        <color theme="4" tint="-0.499984740745262"/>
      </left>
      <right style="thin">
        <color theme="0" tint="-0.499984740745262"/>
      </right>
      <top style="thin">
        <color theme="0" tint="-0.499984740745262"/>
      </top>
      <bottom style="medium">
        <color theme="4" tint="-0.499984740745262"/>
      </bottom>
      <diagonal/>
    </border>
    <border>
      <left style="thin">
        <color theme="0" tint="-0.499984740745262"/>
      </left>
      <right style="thin">
        <color theme="4" tint="-0.499984740745262"/>
      </right>
      <top style="thin">
        <color theme="0" tint="-0.499984740745262"/>
      </top>
      <bottom style="medium">
        <color theme="4" tint="-0.499984740745262"/>
      </bottom>
      <diagonal/>
    </border>
    <border>
      <left/>
      <right style="medium">
        <color theme="3" tint="-0.499984740745262"/>
      </right>
      <top/>
      <bottom style="medium">
        <color theme="3" tint="-0.499984740745262"/>
      </bottom>
      <diagonal/>
    </border>
    <border>
      <left/>
      <right/>
      <top/>
      <bottom style="medium">
        <color theme="3" tint="-0.499984740745262"/>
      </bottom>
      <diagonal/>
    </border>
    <border>
      <left style="medium">
        <color theme="3" tint="-0.499984740745262"/>
      </left>
      <right/>
      <top/>
      <bottom style="medium">
        <color theme="3" tint="-0.499984740745262"/>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3" tint="-0.499984740745262"/>
      </left>
      <right style="thin">
        <color theme="3" tint="-0.499984740745262"/>
      </right>
      <top style="thin">
        <color theme="3" tint="-0.499984740745262"/>
      </top>
      <bottom style="thin">
        <color theme="3" tint="-0.499984740745262"/>
      </bottom>
      <diagonal/>
    </border>
    <border>
      <left/>
      <right/>
      <top/>
      <bottom style="thin">
        <color theme="0" tint="-0.499984740745262"/>
      </bottom>
      <diagonal/>
    </border>
    <border>
      <left/>
      <right/>
      <top style="thin">
        <color theme="0" tint="-0.499984740745262"/>
      </top>
      <bottom/>
      <diagonal/>
    </border>
    <border>
      <left style="thick">
        <color theme="4" tint="-0.499984740745262"/>
      </left>
      <right/>
      <top/>
      <bottom/>
      <diagonal/>
    </border>
    <border>
      <left/>
      <right style="thick">
        <color theme="4" tint="-0.499984740745262"/>
      </right>
      <top/>
      <bottom/>
      <diagonal/>
    </border>
    <border>
      <left style="thick">
        <color theme="4" tint="-0.499984740745262"/>
      </left>
      <right style="thin">
        <color theme="4" tint="-0.499984740745262"/>
      </right>
      <top style="thin">
        <color theme="4" tint="-0.499984740745262"/>
      </top>
      <bottom style="thin">
        <color theme="0" tint="-0.499984740745262"/>
      </bottom>
      <diagonal/>
    </border>
    <border>
      <left style="thin">
        <color theme="4" tint="-0.499984740745262"/>
      </left>
      <right style="thick">
        <color theme="4" tint="-0.499984740745262"/>
      </right>
      <top style="thin">
        <color theme="4" tint="-0.499984740745262"/>
      </top>
      <bottom style="thin">
        <color theme="0" tint="-0.499984740745262"/>
      </bottom>
      <diagonal/>
    </border>
    <border>
      <left style="thick">
        <color theme="4" tint="-0.499984740745262"/>
      </left>
      <right style="thin">
        <color theme="4" tint="-0.499984740745262"/>
      </right>
      <top style="thin">
        <color theme="0" tint="-0.499984740745262"/>
      </top>
      <bottom style="thin">
        <color theme="0" tint="-0.499984740745262"/>
      </bottom>
      <diagonal/>
    </border>
    <border>
      <left style="thin">
        <color theme="4" tint="-0.499984740745262"/>
      </left>
      <right style="thick">
        <color theme="4" tint="-0.499984740745262"/>
      </right>
      <top style="thin">
        <color theme="0" tint="-0.499984740745262"/>
      </top>
      <bottom style="thin">
        <color theme="0" tint="-0.499984740745262"/>
      </bottom>
      <diagonal/>
    </border>
    <border>
      <left style="thick">
        <color theme="4" tint="-0.499984740745262"/>
      </left>
      <right style="thin">
        <color theme="4" tint="-0.499984740745262"/>
      </right>
      <top style="thin">
        <color theme="0" tint="-0.499984740745262"/>
      </top>
      <bottom style="thin">
        <color theme="4" tint="-0.499984740745262"/>
      </bottom>
      <diagonal/>
    </border>
    <border>
      <left style="thin">
        <color theme="4" tint="-0.499984740745262"/>
      </left>
      <right style="thick">
        <color theme="4" tint="-0.499984740745262"/>
      </right>
      <top style="thin">
        <color theme="0" tint="-0.499984740745262"/>
      </top>
      <bottom style="thin">
        <color theme="4" tint="-0.499984740745262"/>
      </bottom>
      <diagonal/>
    </border>
    <border>
      <left style="thick">
        <color theme="4" tint="-0.499984740745262"/>
      </left>
      <right style="thin">
        <color theme="4" tint="-0.499984740745262"/>
      </right>
      <top style="thin">
        <color theme="0" tint="-0.499984740745262"/>
      </top>
      <bottom style="thick">
        <color theme="4" tint="-0.499984740745262"/>
      </bottom>
      <diagonal/>
    </border>
    <border>
      <left style="thin">
        <color theme="4" tint="-0.499984740745262"/>
      </left>
      <right style="thick">
        <color theme="4" tint="-0.499984740745262"/>
      </right>
      <top style="thin">
        <color theme="0" tint="-0.499984740745262"/>
      </top>
      <bottom style="thick">
        <color theme="4" tint="-0.499984740745262"/>
      </bottom>
      <diagonal/>
    </border>
    <border>
      <left style="thick">
        <color theme="4" tint="-0.499984740745262"/>
      </left>
      <right style="thin">
        <color theme="0"/>
      </right>
      <top/>
      <bottom style="thin">
        <color theme="0"/>
      </bottom>
      <diagonal/>
    </border>
    <border>
      <left style="thin">
        <color theme="0"/>
      </left>
      <right style="thick">
        <color theme="4" tint="-0.499984740745262"/>
      </right>
      <top/>
      <bottom style="thin">
        <color theme="0"/>
      </bottom>
      <diagonal/>
    </border>
    <border>
      <left style="thick">
        <color theme="4" tint="-0.499984740745262"/>
      </left>
      <right/>
      <top style="thick">
        <color theme="4" tint="-0.499984740745262"/>
      </top>
      <bottom style="thin">
        <color theme="0"/>
      </bottom>
      <diagonal/>
    </border>
    <border>
      <left/>
      <right/>
      <top style="thick">
        <color theme="4" tint="-0.499984740745262"/>
      </top>
      <bottom style="thin">
        <color theme="0"/>
      </bottom>
      <diagonal/>
    </border>
    <border>
      <left/>
      <right style="thick">
        <color theme="4" tint="-0.499984740745262"/>
      </right>
      <top style="thick">
        <color theme="4" tint="-0.499984740745262"/>
      </top>
      <bottom style="thin">
        <color theme="0"/>
      </bottom>
      <diagonal/>
    </border>
    <border>
      <left style="thick">
        <color theme="4" tint="-0.499984740745262"/>
      </left>
      <right style="thin">
        <color theme="0"/>
      </right>
      <top/>
      <bottom style="hair">
        <color theme="0" tint="-0.499984740745262"/>
      </bottom>
      <diagonal/>
    </border>
    <border>
      <left/>
      <right style="thin">
        <color theme="0"/>
      </right>
      <top/>
      <bottom style="hair">
        <color theme="0" tint="-0.499984740745262"/>
      </bottom>
      <diagonal/>
    </border>
    <border>
      <left style="thin">
        <color theme="0"/>
      </left>
      <right/>
      <top/>
      <bottom style="hair">
        <color theme="0" tint="-0.499984740745262"/>
      </bottom>
      <diagonal/>
    </border>
    <border>
      <left/>
      <right style="thick">
        <color theme="4" tint="-0.499984740745262"/>
      </right>
      <top/>
      <bottom style="hair">
        <color theme="0" tint="-0.499984740745262"/>
      </bottom>
      <diagonal/>
    </border>
  </borders>
  <cellStyleXfs count="2">
    <xf numFmtId="0" fontId="0" fillId="0" borderId="0"/>
    <xf numFmtId="0" fontId="2" fillId="0" borderId="0" applyNumberFormat="0" applyFill="0" applyBorder="0" applyAlignment="0" applyProtection="0">
      <alignment vertical="top"/>
      <protection locked="0"/>
    </xf>
  </cellStyleXfs>
  <cellXfs count="118">
    <xf numFmtId="0" fontId="0" fillId="0" borderId="0" xfId="0"/>
    <xf numFmtId="0" fontId="0" fillId="0" borderId="0" xfId="0"/>
    <xf numFmtId="0" fontId="0" fillId="2" borderId="0" xfId="0" applyFill="1"/>
    <xf numFmtId="0" fontId="1" fillId="3" borderId="0" xfId="0" applyFont="1" applyFill="1" applyBorder="1"/>
    <xf numFmtId="0" fontId="1" fillId="3" borderId="1" xfId="0" applyFont="1" applyFill="1" applyBorder="1"/>
    <xf numFmtId="0" fontId="1" fillId="3" borderId="0" xfId="0" applyFont="1" applyFill="1"/>
    <xf numFmtId="0" fontId="3" fillId="3" borderId="0" xfId="1" applyFont="1" applyFill="1" applyAlignment="1" applyProtection="1"/>
    <xf numFmtId="0" fontId="1" fillId="3" borderId="2" xfId="0" applyFont="1" applyFill="1" applyBorder="1"/>
    <xf numFmtId="0" fontId="1" fillId="3" borderId="3" xfId="0" applyFont="1" applyFill="1" applyBorder="1"/>
    <xf numFmtId="0" fontId="4" fillId="3" borderId="0" xfId="0" applyFont="1" applyFill="1" applyBorder="1"/>
    <xf numFmtId="0" fontId="5" fillId="2" borderId="0" xfId="0" applyFont="1" applyFill="1"/>
    <xf numFmtId="0" fontId="5" fillId="0" borderId="0" xfId="0" applyFont="1"/>
    <xf numFmtId="0" fontId="6" fillId="2" borderId="0" xfId="0" applyFont="1" applyFill="1"/>
    <xf numFmtId="0" fontId="6" fillId="0" borderId="0" xfId="0" applyFont="1"/>
    <xf numFmtId="0" fontId="8" fillId="2" borderId="0" xfId="0" applyNumberFormat="1" applyFont="1" applyFill="1"/>
    <xf numFmtId="0" fontId="8" fillId="2" borderId="0" xfId="0" applyNumberFormat="1" applyFont="1" applyFill="1" applyAlignment="1">
      <alignment horizontal="left"/>
    </xf>
    <xf numFmtId="0" fontId="8" fillId="2" borderId="0" xfId="0" applyNumberFormat="1" applyFont="1" applyFill="1" applyAlignment="1">
      <alignment horizontal="center"/>
    </xf>
    <xf numFmtId="0" fontId="9" fillId="0" borderId="0" xfId="0" applyNumberFormat="1" applyFont="1"/>
    <xf numFmtId="0" fontId="0" fillId="0" borderId="0" xfId="0" applyNumberFormat="1"/>
    <xf numFmtId="0" fontId="0" fillId="0" borderId="0" xfId="0" applyNumberFormat="1" applyAlignment="1">
      <alignment horizontal="left"/>
    </xf>
    <xf numFmtId="0" fontId="0" fillId="0" borderId="0" xfId="0" applyNumberFormat="1" applyAlignment="1">
      <alignment horizontal="center"/>
    </xf>
    <xf numFmtId="0" fontId="0" fillId="0" borderId="0" xfId="0" applyNumberFormat="1" applyAlignment="1">
      <alignment horizontal="right"/>
    </xf>
    <xf numFmtId="0" fontId="10" fillId="4" borderId="0" xfId="0" applyNumberFormat="1" applyFont="1" applyFill="1"/>
    <xf numFmtId="0" fontId="10" fillId="4" borderId="0" xfId="0" applyNumberFormat="1" applyFont="1" applyFill="1" applyAlignment="1">
      <alignment horizontal="left"/>
    </xf>
    <xf numFmtId="0" fontId="10" fillId="4" borderId="0" xfId="0" applyNumberFormat="1" applyFont="1" applyFill="1" applyAlignment="1">
      <alignment horizontal="center"/>
    </xf>
    <xf numFmtId="0" fontId="10" fillId="4" borderId="0" xfId="0" applyNumberFormat="1" applyFont="1" applyFill="1" applyAlignment="1">
      <alignment horizontal="right"/>
    </xf>
    <xf numFmtId="0" fontId="11" fillId="0" borderId="0" xfId="0" applyNumberFormat="1" applyFont="1" applyAlignment="1">
      <alignment horizontal="center"/>
    </xf>
    <xf numFmtId="0" fontId="0" fillId="0" borderId="0" xfId="0" applyAlignment="1">
      <alignment horizontal="left"/>
    </xf>
    <xf numFmtId="0" fontId="0" fillId="5" borderId="4" xfId="0" applyFill="1" applyBorder="1" applyAlignment="1">
      <alignment horizontal="left"/>
    </xf>
    <xf numFmtId="0" fontId="0" fillId="0" borderId="0" xfId="0" applyAlignment="1">
      <alignment horizontal="center"/>
    </xf>
    <xf numFmtId="0" fontId="0" fillId="0" borderId="4" xfId="0" applyFill="1" applyBorder="1" applyAlignment="1">
      <alignment horizontal="center"/>
    </xf>
    <xf numFmtId="0" fontId="7" fillId="0" borderId="0" xfId="0" applyNumberFormat="1" applyFont="1" applyAlignment="1">
      <alignment horizontal="left"/>
    </xf>
    <xf numFmtId="0" fontId="7" fillId="0" borderId="0" xfId="0" applyFont="1" applyAlignment="1">
      <alignment horizontal="left"/>
    </xf>
    <xf numFmtId="0" fontId="0" fillId="0" borderId="5" xfId="0" applyFill="1" applyBorder="1" applyAlignment="1">
      <alignment horizontal="center"/>
    </xf>
    <xf numFmtId="0" fontId="0" fillId="0" borderId="6" xfId="0" applyFill="1" applyBorder="1" applyAlignment="1">
      <alignment horizontal="center"/>
    </xf>
    <xf numFmtId="0" fontId="0" fillId="5" borderId="7" xfId="0" applyFill="1" applyBorder="1" applyAlignment="1">
      <alignment horizontal="left"/>
    </xf>
    <xf numFmtId="0" fontId="0" fillId="0" borderId="9" xfId="0" applyFill="1" applyBorder="1" applyAlignment="1">
      <alignment horizontal="center"/>
    </xf>
    <xf numFmtId="0" fontId="0" fillId="0" borderId="10" xfId="0"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0" fontId="0" fillId="7" borderId="13" xfId="0" applyFill="1" applyBorder="1"/>
    <xf numFmtId="0" fontId="0" fillId="7" borderId="14" xfId="0" applyFill="1" applyBorder="1"/>
    <xf numFmtId="0" fontId="0" fillId="7" borderId="15" xfId="0" applyFill="1" applyBorder="1"/>
    <xf numFmtId="0" fontId="0" fillId="7" borderId="16" xfId="0" applyFill="1" applyBorder="1"/>
    <xf numFmtId="0" fontId="0" fillId="0" borderId="17" xfId="0" applyFill="1" applyBorder="1" applyAlignment="1">
      <alignment horizontal="center"/>
    </xf>
    <xf numFmtId="0" fontId="12" fillId="8" borderId="18" xfId="0" applyFont="1" applyFill="1" applyBorder="1" applyAlignment="1">
      <alignment horizontal="center"/>
    </xf>
    <xf numFmtId="0" fontId="12" fillId="8" borderId="19" xfId="0" applyFont="1" applyFill="1" applyBorder="1" applyAlignment="1">
      <alignment horizontal="center"/>
    </xf>
    <xf numFmtId="0" fontId="12" fillId="8" borderId="20" xfId="0" applyFont="1" applyFill="1" applyBorder="1" applyAlignment="1">
      <alignment horizontal="center"/>
    </xf>
    <xf numFmtId="0" fontId="0" fillId="0" borderId="21" xfId="0" applyFill="1" applyBorder="1" applyAlignment="1">
      <alignment horizontal="center"/>
    </xf>
    <xf numFmtId="0" fontId="0" fillId="5" borderId="22" xfId="0" applyFill="1" applyBorder="1" applyAlignment="1">
      <alignment horizontal="center"/>
    </xf>
    <xf numFmtId="0" fontId="0" fillId="0" borderId="23" xfId="0" applyFill="1" applyBorder="1" applyAlignment="1">
      <alignment horizontal="center"/>
    </xf>
    <xf numFmtId="0" fontId="0" fillId="5" borderId="24" xfId="0" applyFill="1" applyBorder="1" applyAlignment="1">
      <alignment horizontal="center"/>
    </xf>
    <xf numFmtId="0" fontId="0" fillId="0" borderId="1" xfId="0" applyBorder="1" applyAlignment="1">
      <alignment horizontal="center"/>
    </xf>
    <xf numFmtId="0" fontId="0" fillId="0" borderId="25" xfId="0" applyFill="1" applyBorder="1" applyAlignment="1">
      <alignment horizontal="center"/>
    </xf>
    <xf numFmtId="0" fontId="0" fillId="0" borderId="26" xfId="0" applyFill="1" applyBorder="1" applyAlignment="1">
      <alignment horizontal="center"/>
    </xf>
    <xf numFmtId="0" fontId="0" fillId="0" borderId="3" xfId="0" applyBorder="1" applyAlignment="1">
      <alignment horizontal="center"/>
    </xf>
    <xf numFmtId="0" fontId="0" fillId="0" borderId="0" xfId="0" applyAlignment="1">
      <alignment horizontal="center" vertical="center"/>
    </xf>
    <xf numFmtId="0" fontId="13" fillId="0" borderId="0" xfId="0" applyFont="1" applyAlignment="1">
      <alignment vertical="center"/>
    </xf>
    <xf numFmtId="0" fontId="14" fillId="0" borderId="0" xfId="0" applyFont="1" applyAlignment="1">
      <alignment horizontal="left" vertical="center"/>
    </xf>
    <xf numFmtId="0" fontId="13" fillId="0" borderId="0" xfId="0" applyFont="1" applyAlignment="1">
      <alignment horizontal="center" vertical="center"/>
    </xf>
    <xf numFmtId="0" fontId="13" fillId="5" borderId="4" xfId="0" applyFont="1" applyFill="1" applyBorder="1" applyAlignment="1">
      <alignment horizontal="center" vertical="center"/>
    </xf>
    <xf numFmtId="0" fontId="13" fillId="0" borderId="0" xfId="0" applyFont="1"/>
    <xf numFmtId="0" fontId="14" fillId="0" borderId="0" xfId="0" applyFont="1" applyAlignment="1">
      <alignment horizontal="left"/>
    </xf>
    <xf numFmtId="0" fontId="13" fillId="0" borderId="0" xfId="0" applyFont="1" applyAlignment="1">
      <alignment horizontal="center"/>
    </xf>
    <xf numFmtId="0" fontId="0" fillId="5" borderId="28" xfId="0" applyFill="1" applyBorder="1" applyAlignment="1">
      <alignment horizontal="center"/>
    </xf>
    <xf numFmtId="0" fontId="0" fillId="8" borderId="30" xfId="0" applyFill="1" applyBorder="1" applyAlignment="1">
      <alignment horizontal="center"/>
    </xf>
    <xf numFmtId="0" fontId="0" fillId="0" borderId="32" xfId="0" applyFill="1" applyBorder="1" applyAlignment="1">
      <alignment horizontal="center"/>
    </xf>
    <xf numFmtId="0" fontId="0" fillId="5" borderId="33" xfId="0" applyFill="1" applyBorder="1" applyAlignment="1">
      <alignment horizontal="center"/>
    </xf>
    <xf numFmtId="0" fontId="0" fillId="0" borderId="37" xfId="0" applyFill="1" applyBorder="1" applyAlignment="1">
      <alignment horizontal="center"/>
    </xf>
    <xf numFmtId="0" fontId="0" fillId="8" borderId="35" xfId="0" applyFill="1" applyBorder="1" applyAlignment="1">
      <alignment horizontal="center"/>
    </xf>
    <xf numFmtId="0" fontId="7" fillId="0" borderId="27" xfId="0" applyFont="1" applyBorder="1" applyAlignment="1">
      <alignment horizontal="center"/>
    </xf>
    <xf numFmtId="0" fontId="7" fillId="0" borderId="31" xfId="0" applyFont="1" applyBorder="1" applyAlignment="1">
      <alignment horizontal="center"/>
    </xf>
    <xf numFmtId="0" fontId="7" fillId="0" borderId="38" xfId="0" applyFont="1" applyBorder="1" applyAlignment="1">
      <alignment horizontal="center"/>
    </xf>
    <xf numFmtId="0" fontId="7" fillId="0" borderId="34" xfId="0" applyFont="1" applyBorder="1" applyAlignment="1">
      <alignment horizontal="center"/>
    </xf>
    <xf numFmtId="0" fontId="10" fillId="2" borderId="42" xfId="0" applyFont="1" applyFill="1" applyBorder="1" applyAlignment="1">
      <alignment horizontal="center" vertical="center"/>
    </xf>
    <xf numFmtId="0" fontId="15" fillId="0" borderId="0" xfId="0" applyFont="1" applyAlignment="1">
      <alignment horizontal="center" vertical="center"/>
    </xf>
    <xf numFmtId="0" fontId="16" fillId="0" borderId="0" xfId="0" applyFont="1" applyAlignment="1">
      <alignment vertical="center"/>
    </xf>
    <xf numFmtId="0" fontId="7" fillId="0" borderId="44" xfId="0" applyFont="1" applyBorder="1" applyAlignment="1">
      <alignment horizontal="center"/>
    </xf>
    <xf numFmtId="0" fontId="0" fillId="5" borderId="45" xfId="0" applyFill="1" applyBorder="1" applyAlignment="1">
      <alignment horizontal="center"/>
    </xf>
    <xf numFmtId="0" fontId="0" fillId="5" borderId="44" xfId="0" applyFill="1" applyBorder="1" applyAlignment="1">
      <alignment horizontal="center"/>
    </xf>
    <xf numFmtId="0" fontId="7" fillId="0" borderId="45" xfId="0" applyFont="1" applyBorder="1" applyAlignment="1">
      <alignment horizontal="center"/>
    </xf>
    <xf numFmtId="1" fontId="0" fillId="0" borderId="17" xfId="0" applyNumberFormat="1" applyFill="1" applyBorder="1" applyAlignment="1">
      <alignment horizontal="center"/>
    </xf>
    <xf numFmtId="1" fontId="0" fillId="0" borderId="4" xfId="0" applyNumberFormat="1" applyFill="1" applyBorder="1" applyAlignment="1">
      <alignment horizontal="center"/>
    </xf>
    <xf numFmtId="1" fontId="0" fillId="0" borderId="26" xfId="0" applyNumberFormat="1" applyFill="1" applyBorder="1" applyAlignment="1">
      <alignment horizontal="center"/>
    </xf>
    <xf numFmtId="0" fontId="7" fillId="5" borderId="48" xfId="0" applyFont="1" applyFill="1" applyBorder="1" applyAlignment="1">
      <alignment horizontal="center"/>
    </xf>
    <xf numFmtId="0" fontId="7" fillId="5" borderId="49" xfId="0" applyFont="1" applyFill="1"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7" fillId="5" borderId="52" xfId="0" applyFont="1" applyFill="1" applyBorder="1" applyAlignment="1">
      <alignment horizontal="center"/>
    </xf>
    <xf numFmtId="0" fontId="7" fillId="5" borderId="53" xfId="0" applyFont="1" applyFill="1" applyBorder="1" applyAlignment="1">
      <alignment horizontal="center"/>
    </xf>
    <xf numFmtId="0" fontId="7" fillId="5" borderId="54" xfId="0" applyFont="1" applyFill="1" applyBorder="1" applyAlignment="1">
      <alignment horizontal="center"/>
    </xf>
    <xf numFmtId="0" fontId="7" fillId="5" borderId="55" xfId="0" applyFont="1" applyFill="1" applyBorder="1" applyAlignment="1">
      <alignment horizontal="center"/>
    </xf>
    <xf numFmtId="0" fontId="0" fillId="9" borderId="0" xfId="0" applyFill="1" applyBorder="1" applyAlignment="1">
      <alignment horizontal="center"/>
    </xf>
    <xf numFmtId="0" fontId="0" fillId="9" borderId="8" xfId="0" applyFill="1" applyBorder="1" applyAlignment="1">
      <alignment horizontal="center"/>
    </xf>
    <xf numFmtId="0" fontId="0" fillId="9" borderId="46" xfId="0" applyFill="1" applyBorder="1" applyAlignment="1">
      <alignment horizontal="left"/>
    </xf>
    <xf numFmtId="0" fontId="0" fillId="9" borderId="47" xfId="0" applyFill="1" applyBorder="1"/>
    <xf numFmtId="0" fontId="0" fillId="9" borderId="47" xfId="0" applyFill="1" applyBorder="1" applyAlignment="1">
      <alignment horizontal="center"/>
    </xf>
    <xf numFmtId="0" fontId="7" fillId="6" borderId="56" xfId="0" applyFont="1" applyFill="1" applyBorder="1" applyAlignment="1">
      <alignment horizontal="center"/>
    </xf>
    <xf numFmtId="0" fontId="7" fillId="6" borderId="57" xfId="0" applyFont="1" applyFill="1" applyBorder="1" applyAlignment="1">
      <alignment horizontal="center"/>
    </xf>
    <xf numFmtId="0" fontId="7" fillId="6" borderId="61" xfId="0" applyFont="1" applyFill="1" applyBorder="1" applyAlignment="1">
      <alignment horizontal="center"/>
    </xf>
    <xf numFmtId="0" fontId="7" fillId="6" borderId="62" xfId="0" applyFont="1" applyFill="1" applyBorder="1" applyAlignment="1">
      <alignment horizontal="left"/>
    </xf>
    <xf numFmtId="0" fontId="7" fillId="6" borderId="63" xfId="0" applyFont="1" applyFill="1" applyBorder="1" applyAlignment="1">
      <alignment horizontal="center"/>
    </xf>
    <xf numFmtId="0" fontId="7" fillId="6" borderId="64" xfId="0" applyFont="1" applyFill="1" applyBorder="1" applyAlignment="1">
      <alignment horizontal="center"/>
    </xf>
    <xf numFmtId="0" fontId="17" fillId="0" borderId="0" xfId="0" applyFont="1" applyAlignment="1">
      <alignment horizontal="left" vertical="center"/>
    </xf>
    <xf numFmtId="0" fontId="18" fillId="0" borderId="0" xfId="0" applyFont="1" applyAlignment="1">
      <alignment vertical="center"/>
    </xf>
    <xf numFmtId="0" fontId="17" fillId="0" borderId="0" xfId="0" applyFont="1" applyAlignment="1">
      <alignment horizontal="left"/>
    </xf>
    <xf numFmtId="0" fontId="13" fillId="5" borderId="4" xfId="0" applyFont="1" applyFill="1" applyBorder="1" applyAlignment="1">
      <alignment horizontal="center"/>
    </xf>
    <xf numFmtId="0" fontId="15" fillId="0" borderId="0" xfId="0" applyFont="1" applyAlignment="1">
      <alignment horizontal="left"/>
    </xf>
    <xf numFmtId="49" fontId="15" fillId="5" borderId="29" xfId="0" applyNumberFormat="1" applyFont="1" applyFill="1" applyBorder="1" applyAlignment="1">
      <alignment horizontal="center"/>
    </xf>
    <xf numFmtId="49" fontId="15" fillId="5" borderId="36" xfId="0" applyNumberFormat="1" applyFont="1" applyFill="1" applyBorder="1" applyAlignment="1">
      <alignment horizontal="center"/>
    </xf>
    <xf numFmtId="49" fontId="19" fillId="5" borderId="43" xfId="0" applyNumberFormat="1" applyFont="1" applyFill="1" applyBorder="1" applyAlignment="1">
      <alignment horizontal="center" vertical="center"/>
    </xf>
    <xf numFmtId="0" fontId="3" fillId="3" borderId="0" xfId="1" applyFont="1" applyFill="1" applyAlignment="1" applyProtection="1">
      <alignment horizontal="left"/>
    </xf>
    <xf numFmtId="0" fontId="12" fillId="10" borderId="58" xfId="0" applyFont="1" applyFill="1" applyBorder="1" applyAlignment="1">
      <alignment horizontal="center"/>
    </xf>
    <xf numFmtId="0" fontId="12" fillId="10" borderId="59" xfId="0" applyFont="1" applyFill="1" applyBorder="1" applyAlignment="1">
      <alignment horizontal="center"/>
    </xf>
    <xf numFmtId="0" fontId="12" fillId="10" borderId="60" xfId="0" applyFont="1" applyFill="1" applyBorder="1" applyAlignment="1">
      <alignment horizontal="center"/>
    </xf>
    <xf numFmtId="0" fontId="7" fillId="6" borderId="41" xfId="0" applyFont="1" applyFill="1" applyBorder="1" applyAlignment="1">
      <alignment horizontal="center" vertical="center"/>
    </xf>
    <xf numFmtId="0" fontId="7" fillId="6" borderId="40" xfId="0" applyFont="1" applyFill="1" applyBorder="1" applyAlignment="1">
      <alignment horizontal="center" vertical="center"/>
    </xf>
    <xf numFmtId="0" fontId="7" fillId="6" borderId="39" xfId="0" applyFont="1" applyFill="1" applyBorder="1" applyAlignment="1">
      <alignment horizontal="center" vertical="center"/>
    </xf>
  </cellXfs>
  <cellStyles count="2">
    <cellStyle name="Hyperlink" xfId="1" builtinId="8"/>
    <cellStyle name="Normal" xfId="0" builtinId="0"/>
  </cellStyles>
  <dxfs count="1">
    <dxf>
      <font>
        <color theme="0"/>
      </font>
    </dxf>
  </dxfs>
  <tableStyles count="0" defaultTableStyle="TableStyleMedium9" defaultPivotStyle="PivotStyleLight16"/>
  <colors>
    <mruColors>
      <color rgb="FFFFFF99"/>
      <color rgb="FFA8C6EA"/>
      <color rgb="FFC5D9F1"/>
      <color rgb="FFE9C2C1"/>
      <color rgb="FFFF9999"/>
      <color rgb="FFFF5050"/>
      <color rgb="FFDDA09F"/>
      <color rgb="FFFFCC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8</xdr:col>
      <xdr:colOff>571500</xdr:colOff>
      <xdr:row>10</xdr:row>
      <xdr:rowOff>139700</xdr:rowOff>
    </xdr:from>
    <xdr:to>
      <xdr:col>11</xdr:col>
      <xdr:colOff>85500</xdr:colOff>
      <xdr:row>14</xdr:row>
      <xdr:rowOff>85000</xdr:rowOff>
    </xdr:to>
    <xdr:sp macro="" textlink="">
      <xdr:nvSpPr>
        <xdr:cNvPr id="4" name="Rectangle 3"/>
        <xdr:cNvSpPr/>
      </xdr:nvSpPr>
      <xdr:spPr>
        <a:xfrm>
          <a:off x="3175000" y="1714500"/>
          <a:ext cx="1800000" cy="732700"/>
        </a:xfrm>
        <a:prstGeom prst="rect">
          <a:avLst/>
        </a:prstGeom>
        <a:noFill/>
        <a:ln>
          <a:solidFill>
            <a:schemeClr val="bg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GB" sz="1100"/>
        </a:p>
      </xdr:txBody>
    </xdr:sp>
    <xdr:clientData/>
  </xdr:twoCellAnchor>
  <xdr:twoCellAnchor editAs="oneCell">
    <xdr:from>
      <xdr:col>5</xdr:col>
      <xdr:colOff>38100</xdr:colOff>
      <xdr:row>24</xdr:row>
      <xdr:rowOff>127000</xdr:rowOff>
    </xdr:from>
    <xdr:to>
      <xdr:col>8</xdr:col>
      <xdr:colOff>85500</xdr:colOff>
      <xdr:row>28</xdr:row>
      <xdr:rowOff>72300</xdr:rowOff>
    </xdr:to>
    <xdr:sp macro="" textlink="">
      <xdr:nvSpPr>
        <xdr:cNvPr id="11" name="Rectangle 10"/>
        <xdr:cNvSpPr/>
      </xdr:nvSpPr>
      <xdr:spPr>
        <a:xfrm>
          <a:off x="508000" y="4889500"/>
          <a:ext cx="1800000" cy="732700"/>
        </a:xfrm>
        <a:prstGeom prst="rect">
          <a:avLst/>
        </a:prstGeom>
        <a:noFill/>
        <a:ln>
          <a:solidFill>
            <a:schemeClr val="bg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GB" sz="1100"/>
        </a:p>
      </xdr:txBody>
    </xdr:sp>
    <xdr:clientData/>
  </xdr:twoCellAnchor>
  <xdr:twoCellAnchor editAs="oneCell">
    <xdr:from>
      <xdr:col>8</xdr:col>
      <xdr:colOff>571500</xdr:colOff>
      <xdr:row>21</xdr:row>
      <xdr:rowOff>127000</xdr:rowOff>
    </xdr:from>
    <xdr:to>
      <xdr:col>11</xdr:col>
      <xdr:colOff>85500</xdr:colOff>
      <xdr:row>25</xdr:row>
      <xdr:rowOff>72300</xdr:rowOff>
    </xdr:to>
    <xdr:sp macro="" textlink="">
      <xdr:nvSpPr>
        <xdr:cNvPr id="12" name="Rectangle 11"/>
        <xdr:cNvSpPr/>
      </xdr:nvSpPr>
      <xdr:spPr>
        <a:xfrm>
          <a:off x="3175000" y="3848100"/>
          <a:ext cx="1800000" cy="732700"/>
        </a:xfrm>
        <a:prstGeom prst="rect">
          <a:avLst/>
        </a:prstGeom>
        <a:noFill/>
        <a:ln>
          <a:solidFill>
            <a:schemeClr val="bg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GB" sz="1100"/>
        </a:p>
      </xdr:txBody>
    </xdr:sp>
    <xdr:clientData/>
  </xdr:twoCellAnchor>
  <xdr:twoCellAnchor editAs="oneCell">
    <xdr:from>
      <xdr:col>22</xdr:col>
      <xdr:colOff>561975</xdr:colOff>
      <xdr:row>18</xdr:row>
      <xdr:rowOff>139700</xdr:rowOff>
    </xdr:from>
    <xdr:to>
      <xdr:col>25</xdr:col>
      <xdr:colOff>75975</xdr:colOff>
      <xdr:row>22</xdr:row>
      <xdr:rowOff>85000</xdr:rowOff>
    </xdr:to>
    <xdr:sp macro="" textlink="">
      <xdr:nvSpPr>
        <xdr:cNvPr id="13" name="Rectangle 12"/>
        <xdr:cNvSpPr/>
      </xdr:nvSpPr>
      <xdr:spPr>
        <a:xfrm>
          <a:off x="13808075" y="3276600"/>
          <a:ext cx="1800000" cy="732700"/>
        </a:xfrm>
        <a:prstGeom prst="rect">
          <a:avLst/>
        </a:prstGeom>
        <a:noFill/>
        <a:ln>
          <a:solidFill>
            <a:schemeClr val="bg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GB" sz="1100"/>
        </a:p>
      </xdr:txBody>
    </xdr:sp>
    <xdr:clientData/>
  </xdr:twoCellAnchor>
  <xdr:twoCellAnchor editAs="oneCell">
    <xdr:from>
      <xdr:col>22</xdr:col>
      <xdr:colOff>561975</xdr:colOff>
      <xdr:row>13</xdr:row>
      <xdr:rowOff>139700</xdr:rowOff>
    </xdr:from>
    <xdr:to>
      <xdr:col>25</xdr:col>
      <xdr:colOff>75975</xdr:colOff>
      <xdr:row>17</xdr:row>
      <xdr:rowOff>85000</xdr:rowOff>
    </xdr:to>
    <xdr:sp macro="" textlink="">
      <xdr:nvSpPr>
        <xdr:cNvPr id="14" name="Rectangle 13"/>
        <xdr:cNvSpPr/>
      </xdr:nvSpPr>
      <xdr:spPr>
        <a:xfrm>
          <a:off x="13808075" y="2298700"/>
          <a:ext cx="1800000" cy="732700"/>
        </a:xfrm>
        <a:prstGeom prst="rect">
          <a:avLst/>
        </a:prstGeom>
        <a:noFill/>
        <a:ln>
          <a:solidFill>
            <a:schemeClr val="bg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GB" sz="1100"/>
        </a:p>
      </xdr:txBody>
    </xdr:sp>
    <xdr:clientData/>
  </xdr:twoCellAnchor>
  <xdr:twoCellAnchor editAs="oneCell">
    <xdr:from>
      <xdr:col>22</xdr:col>
      <xdr:colOff>561975</xdr:colOff>
      <xdr:row>7</xdr:row>
      <xdr:rowOff>114300</xdr:rowOff>
    </xdr:from>
    <xdr:to>
      <xdr:col>25</xdr:col>
      <xdr:colOff>75975</xdr:colOff>
      <xdr:row>11</xdr:row>
      <xdr:rowOff>72300</xdr:rowOff>
    </xdr:to>
    <xdr:sp macro="" textlink="">
      <xdr:nvSpPr>
        <xdr:cNvPr id="15" name="Rectangle 14"/>
        <xdr:cNvSpPr/>
      </xdr:nvSpPr>
      <xdr:spPr>
        <a:xfrm>
          <a:off x="13808075" y="1117600"/>
          <a:ext cx="1800000" cy="732700"/>
        </a:xfrm>
        <a:prstGeom prst="rect">
          <a:avLst/>
        </a:prstGeom>
        <a:noFill/>
        <a:ln>
          <a:solidFill>
            <a:schemeClr val="bg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GB" sz="1100"/>
        </a:p>
      </xdr:txBody>
    </xdr:sp>
    <xdr:clientData/>
  </xdr:twoCellAnchor>
  <xdr:twoCellAnchor editAs="oneCell">
    <xdr:from>
      <xdr:col>19</xdr:col>
      <xdr:colOff>561975</xdr:colOff>
      <xdr:row>21</xdr:row>
      <xdr:rowOff>127000</xdr:rowOff>
    </xdr:from>
    <xdr:to>
      <xdr:col>22</xdr:col>
      <xdr:colOff>75975</xdr:colOff>
      <xdr:row>25</xdr:row>
      <xdr:rowOff>72300</xdr:rowOff>
    </xdr:to>
    <xdr:sp macro="" textlink="">
      <xdr:nvSpPr>
        <xdr:cNvPr id="16" name="Rectangle 15"/>
        <xdr:cNvSpPr/>
      </xdr:nvSpPr>
      <xdr:spPr>
        <a:xfrm>
          <a:off x="11522075" y="3848100"/>
          <a:ext cx="1800000" cy="732700"/>
        </a:xfrm>
        <a:prstGeom prst="rect">
          <a:avLst/>
        </a:prstGeom>
        <a:noFill/>
        <a:ln>
          <a:solidFill>
            <a:schemeClr val="bg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GB" sz="1100"/>
        </a:p>
      </xdr:txBody>
    </xdr:sp>
    <xdr:clientData/>
  </xdr:twoCellAnchor>
  <xdr:twoCellAnchor editAs="oneCell">
    <xdr:from>
      <xdr:col>19</xdr:col>
      <xdr:colOff>561975</xdr:colOff>
      <xdr:row>10</xdr:row>
      <xdr:rowOff>127000</xdr:rowOff>
    </xdr:from>
    <xdr:to>
      <xdr:col>22</xdr:col>
      <xdr:colOff>75975</xdr:colOff>
      <xdr:row>14</xdr:row>
      <xdr:rowOff>72300</xdr:rowOff>
    </xdr:to>
    <xdr:sp macro="" textlink="">
      <xdr:nvSpPr>
        <xdr:cNvPr id="17" name="Rectangle 16"/>
        <xdr:cNvSpPr/>
      </xdr:nvSpPr>
      <xdr:spPr>
        <a:xfrm>
          <a:off x="11522075" y="1701800"/>
          <a:ext cx="1800000" cy="732700"/>
        </a:xfrm>
        <a:prstGeom prst="rect">
          <a:avLst/>
        </a:prstGeom>
        <a:noFill/>
        <a:ln>
          <a:solidFill>
            <a:schemeClr val="bg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GB" sz="1100"/>
        </a:p>
      </xdr:txBody>
    </xdr:sp>
    <xdr:clientData/>
  </xdr:twoCellAnchor>
  <xdr:twoCellAnchor editAs="oneCell">
    <xdr:from>
      <xdr:col>16</xdr:col>
      <xdr:colOff>558800</xdr:colOff>
      <xdr:row>15</xdr:row>
      <xdr:rowOff>127000</xdr:rowOff>
    </xdr:from>
    <xdr:to>
      <xdr:col>19</xdr:col>
      <xdr:colOff>72800</xdr:colOff>
      <xdr:row>19</xdr:row>
      <xdr:rowOff>72300</xdr:rowOff>
    </xdr:to>
    <xdr:sp macro="" textlink="">
      <xdr:nvSpPr>
        <xdr:cNvPr id="18" name="Rectangle 17"/>
        <xdr:cNvSpPr/>
      </xdr:nvSpPr>
      <xdr:spPr>
        <a:xfrm>
          <a:off x="9766300" y="3136900"/>
          <a:ext cx="1800000" cy="732700"/>
        </a:xfrm>
        <a:prstGeom prst="rect">
          <a:avLst/>
        </a:prstGeom>
        <a:noFill/>
        <a:ln>
          <a:solidFill>
            <a:schemeClr val="bg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GB" sz="1100"/>
        </a:p>
      </xdr:txBody>
    </xdr:sp>
    <xdr:clientData/>
  </xdr:twoCellAnchor>
  <xdr:twoCellAnchor editAs="oneCell">
    <xdr:from>
      <xdr:col>5</xdr:col>
      <xdr:colOff>38100</xdr:colOff>
      <xdr:row>18</xdr:row>
      <xdr:rowOff>127000</xdr:rowOff>
    </xdr:from>
    <xdr:to>
      <xdr:col>8</xdr:col>
      <xdr:colOff>85500</xdr:colOff>
      <xdr:row>22</xdr:row>
      <xdr:rowOff>72300</xdr:rowOff>
    </xdr:to>
    <xdr:sp macro="" textlink="">
      <xdr:nvSpPr>
        <xdr:cNvPr id="19" name="Rectangle 18"/>
        <xdr:cNvSpPr/>
      </xdr:nvSpPr>
      <xdr:spPr>
        <a:xfrm>
          <a:off x="508000" y="3721100"/>
          <a:ext cx="1800000" cy="732700"/>
        </a:xfrm>
        <a:prstGeom prst="rect">
          <a:avLst/>
        </a:prstGeom>
        <a:noFill/>
        <a:ln>
          <a:solidFill>
            <a:schemeClr val="bg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GB" sz="1100"/>
        </a:p>
      </xdr:txBody>
    </xdr:sp>
    <xdr:clientData/>
  </xdr:twoCellAnchor>
  <xdr:twoCellAnchor editAs="oneCell">
    <xdr:from>
      <xdr:col>5</xdr:col>
      <xdr:colOff>38100</xdr:colOff>
      <xdr:row>13</xdr:row>
      <xdr:rowOff>127000</xdr:rowOff>
    </xdr:from>
    <xdr:to>
      <xdr:col>8</xdr:col>
      <xdr:colOff>85500</xdr:colOff>
      <xdr:row>17</xdr:row>
      <xdr:rowOff>72300</xdr:rowOff>
    </xdr:to>
    <xdr:sp macro="" textlink="">
      <xdr:nvSpPr>
        <xdr:cNvPr id="20" name="Rectangle 19"/>
        <xdr:cNvSpPr/>
      </xdr:nvSpPr>
      <xdr:spPr>
        <a:xfrm>
          <a:off x="508000" y="2743200"/>
          <a:ext cx="1800000" cy="732700"/>
        </a:xfrm>
        <a:prstGeom prst="rect">
          <a:avLst/>
        </a:prstGeom>
        <a:noFill/>
        <a:ln>
          <a:solidFill>
            <a:schemeClr val="bg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GB" sz="1100"/>
        </a:p>
      </xdr:txBody>
    </xdr:sp>
    <xdr:clientData/>
  </xdr:twoCellAnchor>
  <xdr:twoCellAnchor editAs="oneCell">
    <xdr:from>
      <xdr:col>5</xdr:col>
      <xdr:colOff>38100</xdr:colOff>
      <xdr:row>7</xdr:row>
      <xdr:rowOff>114300</xdr:rowOff>
    </xdr:from>
    <xdr:to>
      <xdr:col>8</xdr:col>
      <xdr:colOff>85500</xdr:colOff>
      <xdr:row>11</xdr:row>
      <xdr:rowOff>72300</xdr:rowOff>
    </xdr:to>
    <xdr:sp macro="" textlink="">
      <xdr:nvSpPr>
        <xdr:cNvPr id="21" name="Rectangle 20"/>
        <xdr:cNvSpPr/>
      </xdr:nvSpPr>
      <xdr:spPr>
        <a:xfrm>
          <a:off x="508000" y="1574800"/>
          <a:ext cx="1800000" cy="732700"/>
        </a:xfrm>
        <a:prstGeom prst="rect">
          <a:avLst/>
        </a:prstGeom>
        <a:noFill/>
        <a:ln>
          <a:solidFill>
            <a:schemeClr val="bg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GB" sz="1100"/>
        </a:p>
      </xdr:txBody>
    </xdr:sp>
    <xdr:clientData/>
  </xdr:twoCellAnchor>
  <xdr:twoCellAnchor editAs="oneCell">
    <xdr:from>
      <xdr:col>11</xdr:col>
      <xdr:colOff>571500</xdr:colOff>
      <xdr:row>15</xdr:row>
      <xdr:rowOff>127000</xdr:rowOff>
    </xdr:from>
    <xdr:to>
      <xdr:col>14</xdr:col>
      <xdr:colOff>85500</xdr:colOff>
      <xdr:row>19</xdr:row>
      <xdr:rowOff>72300</xdr:rowOff>
    </xdr:to>
    <xdr:sp macro="" textlink="">
      <xdr:nvSpPr>
        <xdr:cNvPr id="22" name="Rectangle 21"/>
        <xdr:cNvSpPr/>
      </xdr:nvSpPr>
      <xdr:spPr>
        <a:xfrm>
          <a:off x="5461000" y="2679700"/>
          <a:ext cx="1800000" cy="732700"/>
        </a:xfrm>
        <a:prstGeom prst="rect">
          <a:avLst/>
        </a:prstGeom>
        <a:noFill/>
        <a:ln>
          <a:solidFill>
            <a:schemeClr val="bg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GB" sz="1100"/>
        </a:p>
      </xdr:txBody>
    </xdr:sp>
    <xdr:clientData/>
  </xdr:twoCellAnchor>
  <xdr:twoCellAnchor editAs="oneCell">
    <xdr:from>
      <xdr:col>22</xdr:col>
      <xdr:colOff>561975</xdr:colOff>
      <xdr:row>24</xdr:row>
      <xdr:rowOff>139700</xdr:rowOff>
    </xdr:from>
    <xdr:to>
      <xdr:col>25</xdr:col>
      <xdr:colOff>75975</xdr:colOff>
      <xdr:row>28</xdr:row>
      <xdr:rowOff>85000</xdr:rowOff>
    </xdr:to>
    <xdr:sp macro="" textlink="">
      <xdr:nvSpPr>
        <xdr:cNvPr id="23" name="Rectangle 22"/>
        <xdr:cNvSpPr/>
      </xdr:nvSpPr>
      <xdr:spPr>
        <a:xfrm>
          <a:off x="13808075" y="4445000"/>
          <a:ext cx="1800000" cy="732700"/>
        </a:xfrm>
        <a:prstGeom prst="rect">
          <a:avLst/>
        </a:prstGeom>
        <a:noFill/>
        <a:ln>
          <a:solidFill>
            <a:schemeClr val="bg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GB" sz="1100"/>
        </a:p>
      </xdr:txBody>
    </xdr:sp>
    <xdr:clientData/>
  </xdr:twoCellAnchor>
  <xdr:twoCellAnchor>
    <xdr:from>
      <xdr:col>8</xdr:col>
      <xdr:colOff>85500</xdr:colOff>
      <xdr:row>9</xdr:row>
      <xdr:rowOff>99650</xdr:rowOff>
    </xdr:from>
    <xdr:to>
      <xdr:col>9</xdr:col>
      <xdr:colOff>823800</xdr:colOff>
      <xdr:row>10</xdr:row>
      <xdr:rowOff>139700</xdr:rowOff>
    </xdr:to>
    <xdr:cxnSp macro="">
      <xdr:nvCxnSpPr>
        <xdr:cNvPr id="25" name="Shape 24"/>
        <xdr:cNvCxnSpPr>
          <a:stCxn id="21" idx="3"/>
          <a:endCxn id="4" idx="0"/>
        </xdr:cNvCxnSpPr>
      </xdr:nvCxnSpPr>
      <xdr:spPr>
        <a:xfrm>
          <a:off x="2308000" y="1941150"/>
          <a:ext cx="1386000" cy="2305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85500</xdr:colOff>
      <xdr:row>14</xdr:row>
      <xdr:rowOff>85000</xdr:rowOff>
    </xdr:from>
    <xdr:to>
      <xdr:col>9</xdr:col>
      <xdr:colOff>823800</xdr:colOff>
      <xdr:row>15</xdr:row>
      <xdr:rowOff>99650</xdr:rowOff>
    </xdr:to>
    <xdr:cxnSp macro="">
      <xdr:nvCxnSpPr>
        <xdr:cNvPr id="27" name="Shape 26"/>
        <xdr:cNvCxnSpPr>
          <a:stCxn id="20" idx="3"/>
          <a:endCxn id="4" idx="2"/>
        </xdr:cNvCxnSpPr>
      </xdr:nvCxnSpPr>
      <xdr:spPr>
        <a:xfrm flipV="1">
          <a:off x="2308000" y="2904400"/>
          <a:ext cx="1386000" cy="2051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85500</xdr:colOff>
      <xdr:row>20</xdr:row>
      <xdr:rowOff>99650</xdr:rowOff>
    </xdr:from>
    <xdr:to>
      <xdr:col>9</xdr:col>
      <xdr:colOff>823800</xdr:colOff>
      <xdr:row>21</xdr:row>
      <xdr:rowOff>127000</xdr:rowOff>
    </xdr:to>
    <xdr:cxnSp macro="">
      <xdr:nvCxnSpPr>
        <xdr:cNvPr id="29" name="Shape 28"/>
        <xdr:cNvCxnSpPr>
          <a:stCxn id="19" idx="3"/>
          <a:endCxn id="12" idx="0"/>
        </xdr:cNvCxnSpPr>
      </xdr:nvCxnSpPr>
      <xdr:spPr>
        <a:xfrm>
          <a:off x="2308000" y="4087450"/>
          <a:ext cx="1386000" cy="2178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85500</xdr:colOff>
      <xdr:row>25</xdr:row>
      <xdr:rowOff>72300</xdr:rowOff>
    </xdr:from>
    <xdr:to>
      <xdr:col>9</xdr:col>
      <xdr:colOff>823800</xdr:colOff>
      <xdr:row>26</xdr:row>
      <xdr:rowOff>99650</xdr:rowOff>
    </xdr:to>
    <xdr:cxnSp macro="">
      <xdr:nvCxnSpPr>
        <xdr:cNvPr id="31" name="Shape 30"/>
        <xdr:cNvCxnSpPr>
          <a:stCxn id="11" idx="3"/>
          <a:endCxn id="12" idx="2"/>
        </xdr:cNvCxnSpPr>
      </xdr:nvCxnSpPr>
      <xdr:spPr>
        <a:xfrm flipV="1">
          <a:off x="2308000" y="5038000"/>
          <a:ext cx="1386000" cy="2178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85500</xdr:colOff>
      <xdr:row>12</xdr:row>
      <xdr:rowOff>112350</xdr:rowOff>
    </xdr:from>
    <xdr:to>
      <xdr:col>12</xdr:col>
      <xdr:colOff>823800</xdr:colOff>
      <xdr:row>15</xdr:row>
      <xdr:rowOff>127000</xdr:rowOff>
    </xdr:to>
    <xdr:cxnSp macro="">
      <xdr:nvCxnSpPr>
        <xdr:cNvPr id="33" name="Shape 32"/>
        <xdr:cNvCxnSpPr>
          <a:stCxn id="4" idx="3"/>
          <a:endCxn id="22" idx="0"/>
        </xdr:cNvCxnSpPr>
      </xdr:nvCxnSpPr>
      <xdr:spPr>
        <a:xfrm>
          <a:off x="4975000" y="2080850"/>
          <a:ext cx="1386000" cy="5988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85500</xdr:colOff>
      <xdr:row>19</xdr:row>
      <xdr:rowOff>72300</xdr:rowOff>
    </xdr:from>
    <xdr:to>
      <xdr:col>12</xdr:col>
      <xdr:colOff>823800</xdr:colOff>
      <xdr:row>23</xdr:row>
      <xdr:rowOff>99650</xdr:rowOff>
    </xdr:to>
    <xdr:cxnSp macro="">
      <xdr:nvCxnSpPr>
        <xdr:cNvPr id="35" name="Shape 34"/>
        <xdr:cNvCxnSpPr>
          <a:stCxn id="12" idx="3"/>
          <a:endCxn id="22" idx="2"/>
        </xdr:cNvCxnSpPr>
      </xdr:nvCxnSpPr>
      <xdr:spPr>
        <a:xfrm flipV="1">
          <a:off x="4975000" y="3412400"/>
          <a:ext cx="1386000" cy="8020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560275</xdr:colOff>
      <xdr:row>9</xdr:row>
      <xdr:rowOff>99650</xdr:rowOff>
    </xdr:from>
    <xdr:to>
      <xdr:col>22</xdr:col>
      <xdr:colOff>561975</xdr:colOff>
      <xdr:row>10</xdr:row>
      <xdr:rowOff>127000</xdr:rowOff>
    </xdr:to>
    <xdr:cxnSp macro="">
      <xdr:nvCxnSpPr>
        <xdr:cNvPr id="37" name="Shape 36"/>
        <xdr:cNvCxnSpPr>
          <a:stCxn id="15" idx="1"/>
          <a:endCxn id="17" idx="0"/>
        </xdr:cNvCxnSpPr>
      </xdr:nvCxnSpPr>
      <xdr:spPr>
        <a:xfrm rot="10800000" flipV="1">
          <a:off x="12422075" y="1483950"/>
          <a:ext cx="1386000" cy="2178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560275</xdr:colOff>
      <xdr:row>14</xdr:row>
      <xdr:rowOff>72300</xdr:rowOff>
    </xdr:from>
    <xdr:to>
      <xdr:col>22</xdr:col>
      <xdr:colOff>561975</xdr:colOff>
      <xdr:row>15</xdr:row>
      <xdr:rowOff>112350</xdr:rowOff>
    </xdr:to>
    <xdr:cxnSp macro="">
      <xdr:nvCxnSpPr>
        <xdr:cNvPr id="39" name="Shape 38"/>
        <xdr:cNvCxnSpPr>
          <a:stCxn id="14" idx="1"/>
          <a:endCxn id="17" idx="2"/>
        </xdr:cNvCxnSpPr>
      </xdr:nvCxnSpPr>
      <xdr:spPr>
        <a:xfrm rot="10800000">
          <a:off x="12422075" y="2434500"/>
          <a:ext cx="1386000" cy="2305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560275</xdr:colOff>
      <xdr:row>20</xdr:row>
      <xdr:rowOff>112350</xdr:rowOff>
    </xdr:from>
    <xdr:to>
      <xdr:col>22</xdr:col>
      <xdr:colOff>561975</xdr:colOff>
      <xdr:row>21</xdr:row>
      <xdr:rowOff>127000</xdr:rowOff>
    </xdr:to>
    <xdr:cxnSp macro="">
      <xdr:nvCxnSpPr>
        <xdr:cNvPr id="41" name="Shape 40"/>
        <xdr:cNvCxnSpPr>
          <a:stCxn id="13" idx="1"/>
          <a:endCxn id="16" idx="0"/>
        </xdr:cNvCxnSpPr>
      </xdr:nvCxnSpPr>
      <xdr:spPr>
        <a:xfrm rot="10800000" flipV="1">
          <a:off x="12422075" y="3642950"/>
          <a:ext cx="1386000" cy="2051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560275</xdr:colOff>
      <xdr:row>25</xdr:row>
      <xdr:rowOff>72300</xdr:rowOff>
    </xdr:from>
    <xdr:to>
      <xdr:col>22</xdr:col>
      <xdr:colOff>561975</xdr:colOff>
      <xdr:row>26</xdr:row>
      <xdr:rowOff>112350</xdr:rowOff>
    </xdr:to>
    <xdr:cxnSp macro="">
      <xdr:nvCxnSpPr>
        <xdr:cNvPr id="43" name="Shape 42"/>
        <xdr:cNvCxnSpPr>
          <a:stCxn id="23" idx="1"/>
          <a:endCxn id="16" idx="2"/>
        </xdr:cNvCxnSpPr>
      </xdr:nvCxnSpPr>
      <xdr:spPr>
        <a:xfrm rot="10800000">
          <a:off x="12422075" y="4580800"/>
          <a:ext cx="1386000" cy="2305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557101</xdr:colOff>
      <xdr:row>19</xdr:row>
      <xdr:rowOff>72300</xdr:rowOff>
    </xdr:from>
    <xdr:to>
      <xdr:col>19</xdr:col>
      <xdr:colOff>561976</xdr:colOff>
      <xdr:row>23</xdr:row>
      <xdr:rowOff>99650</xdr:rowOff>
    </xdr:to>
    <xdr:cxnSp macro="">
      <xdr:nvCxnSpPr>
        <xdr:cNvPr id="45" name="Shape 44"/>
        <xdr:cNvCxnSpPr>
          <a:stCxn id="16" idx="1"/>
          <a:endCxn id="18" idx="2"/>
        </xdr:cNvCxnSpPr>
      </xdr:nvCxnSpPr>
      <xdr:spPr>
        <a:xfrm rot="10800000">
          <a:off x="10666301" y="3869600"/>
          <a:ext cx="1389175" cy="8020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557101</xdr:colOff>
      <xdr:row>12</xdr:row>
      <xdr:rowOff>99650</xdr:rowOff>
    </xdr:from>
    <xdr:to>
      <xdr:col>19</xdr:col>
      <xdr:colOff>561976</xdr:colOff>
      <xdr:row>15</xdr:row>
      <xdr:rowOff>127000</xdr:rowOff>
    </xdr:to>
    <xdr:cxnSp macro="">
      <xdr:nvCxnSpPr>
        <xdr:cNvPr id="47" name="Shape 46"/>
        <xdr:cNvCxnSpPr>
          <a:stCxn id="17" idx="1"/>
          <a:endCxn id="18" idx="0"/>
        </xdr:cNvCxnSpPr>
      </xdr:nvCxnSpPr>
      <xdr:spPr>
        <a:xfrm rot="10800000" flipV="1">
          <a:off x="10666301" y="2525350"/>
          <a:ext cx="1389175" cy="6115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547689</xdr:colOff>
      <xdr:row>12</xdr:row>
      <xdr:rowOff>88900</xdr:rowOff>
    </xdr:from>
    <xdr:to>
      <xdr:col>16</xdr:col>
      <xdr:colOff>95664</xdr:colOff>
      <xdr:row>15</xdr:row>
      <xdr:rowOff>101875</xdr:rowOff>
    </xdr:to>
    <xdr:sp macro="" textlink="">
      <xdr:nvSpPr>
        <xdr:cNvPr id="55" name="Frame 54"/>
        <xdr:cNvSpPr/>
      </xdr:nvSpPr>
      <xdr:spPr>
        <a:xfrm>
          <a:off x="7300914" y="2498725"/>
          <a:ext cx="1576800" cy="594000"/>
        </a:xfrm>
        <a:prstGeom prst="frame">
          <a:avLst>
            <a:gd name="adj1" fmla="val 14064"/>
          </a:avLst>
        </a:prstGeom>
        <a:solidFill>
          <a:schemeClr val="accent1">
            <a:lumMod val="60000"/>
            <a:lumOff val="40000"/>
          </a:schemeClr>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solidFill>
              <a:schemeClr val="tx1"/>
            </a:solidFill>
          </a:endParaRPr>
        </a:p>
      </xdr:txBody>
    </xdr:sp>
    <xdr:clientData/>
  </xdr:twoCellAnchor>
  <xdr:twoCellAnchor>
    <xdr:from>
      <xdr:col>14</xdr:col>
      <xdr:colOff>544514</xdr:colOff>
      <xdr:row>19</xdr:row>
      <xdr:rowOff>85725</xdr:rowOff>
    </xdr:from>
    <xdr:to>
      <xdr:col>16</xdr:col>
      <xdr:colOff>92489</xdr:colOff>
      <xdr:row>22</xdr:row>
      <xdr:rowOff>98700</xdr:rowOff>
    </xdr:to>
    <xdr:sp macro="" textlink="">
      <xdr:nvSpPr>
        <xdr:cNvPr id="56" name="Frame 55"/>
        <xdr:cNvSpPr/>
      </xdr:nvSpPr>
      <xdr:spPr>
        <a:xfrm>
          <a:off x="7339014" y="3883025"/>
          <a:ext cx="1579975" cy="597175"/>
        </a:xfrm>
        <a:prstGeom prst="frame">
          <a:avLst>
            <a:gd name="adj1" fmla="val 14064"/>
          </a:avLst>
        </a:prstGeom>
        <a:solidFill>
          <a:schemeClr val="accent1">
            <a:lumMod val="60000"/>
            <a:lumOff val="40000"/>
          </a:schemeClr>
        </a:solid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solidFill>
              <a:schemeClr val="tx1"/>
            </a:solidFill>
          </a:endParaRPr>
        </a:p>
      </xdr:txBody>
    </xdr:sp>
    <xdr:clientData/>
  </xdr:twoCellAnchor>
  <xdr:twoCellAnchor>
    <xdr:from>
      <xdr:col>14</xdr:col>
      <xdr:colOff>85500</xdr:colOff>
      <xdr:row>13</xdr:row>
      <xdr:rowOff>196988</xdr:rowOff>
    </xdr:from>
    <xdr:to>
      <xdr:col>14</xdr:col>
      <xdr:colOff>547689</xdr:colOff>
      <xdr:row>17</xdr:row>
      <xdr:rowOff>99650</xdr:rowOff>
    </xdr:to>
    <xdr:cxnSp macro="">
      <xdr:nvCxnSpPr>
        <xdr:cNvPr id="58" name="Elbow Connector 57"/>
        <xdr:cNvCxnSpPr>
          <a:stCxn id="22" idx="3"/>
          <a:endCxn id="55" idx="1"/>
        </xdr:cNvCxnSpPr>
      </xdr:nvCxnSpPr>
      <xdr:spPr>
        <a:xfrm flipV="1">
          <a:off x="6880000" y="2813188"/>
          <a:ext cx="462189" cy="69006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92490</xdr:colOff>
      <xdr:row>17</xdr:row>
      <xdr:rowOff>99649</xdr:rowOff>
    </xdr:from>
    <xdr:to>
      <xdr:col>16</xdr:col>
      <xdr:colOff>558801</xdr:colOff>
      <xdr:row>21</xdr:row>
      <xdr:rowOff>3312</xdr:rowOff>
    </xdr:to>
    <xdr:cxnSp macro="">
      <xdr:nvCxnSpPr>
        <xdr:cNvPr id="60" name="Elbow Connector 59"/>
        <xdr:cNvCxnSpPr>
          <a:stCxn id="18" idx="1"/>
          <a:endCxn id="56" idx="3"/>
        </xdr:cNvCxnSpPr>
      </xdr:nvCxnSpPr>
      <xdr:spPr>
        <a:xfrm rot="10800000" flipV="1">
          <a:off x="8918990" y="3503249"/>
          <a:ext cx="466311" cy="67836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preadsheet-library.co.uk/" TargetMode="External"/><Relationship Id="rId1" Type="http://schemas.openxmlformats.org/officeDocument/2006/relationships/hyperlink" Target="mailto:admin@spreadsheet-library.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3" tint="-0.499984740745262"/>
  </sheetPr>
  <dimension ref="A1:CT48"/>
  <sheetViews>
    <sheetView tabSelected="1" zoomScale="75" zoomScaleNormal="75" workbookViewId="0"/>
  </sheetViews>
  <sheetFormatPr defaultRowHeight="15"/>
  <cols>
    <col min="1" max="103" width="2.7109375" style="1" customWidth="1"/>
    <col min="104" max="259" width="9.140625" style="1"/>
    <col min="260" max="359" width="2.7109375" style="1" customWidth="1"/>
    <col min="360" max="515" width="9.140625" style="1"/>
    <col min="516" max="615" width="2.7109375" style="1" customWidth="1"/>
    <col min="616" max="771" width="9.140625" style="1"/>
    <col min="772" max="871" width="2.7109375" style="1" customWidth="1"/>
    <col min="872" max="1027" width="9.140625" style="1"/>
    <col min="1028" max="1127" width="2.7109375" style="1" customWidth="1"/>
    <col min="1128" max="1283" width="9.140625" style="1"/>
    <col min="1284" max="1383" width="2.7109375" style="1" customWidth="1"/>
    <col min="1384" max="1539" width="9.140625" style="1"/>
    <col min="1540" max="1639" width="2.7109375" style="1" customWidth="1"/>
    <col min="1640" max="1795" width="9.140625" style="1"/>
    <col min="1796" max="1895" width="2.7109375" style="1" customWidth="1"/>
    <col min="1896" max="2051" width="9.140625" style="1"/>
    <col min="2052" max="2151" width="2.7109375" style="1" customWidth="1"/>
    <col min="2152" max="2307" width="9.140625" style="1"/>
    <col min="2308" max="2407" width="2.7109375" style="1" customWidth="1"/>
    <col min="2408" max="2563" width="9.140625" style="1"/>
    <col min="2564" max="2663" width="2.7109375" style="1" customWidth="1"/>
    <col min="2664" max="2819" width="9.140625" style="1"/>
    <col min="2820" max="2919" width="2.7109375" style="1" customWidth="1"/>
    <col min="2920" max="3075" width="9.140625" style="1"/>
    <col min="3076" max="3175" width="2.7109375" style="1" customWidth="1"/>
    <col min="3176" max="3331" width="9.140625" style="1"/>
    <col min="3332" max="3431" width="2.7109375" style="1" customWidth="1"/>
    <col min="3432" max="3587" width="9.140625" style="1"/>
    <col min="3588" max="3687" width="2.7109375" style="1" customWidth="1"/>
    <col min="3688" max="3843" width="9.140625" style="1"/>
    <col min="3844" max="3943" width="2.7109375" style="1" customWidth="1"/>
    <col min="3944" max="4099" width="9.140625" style="1"/>
    <col min="4100" max="4199" width="2.7109375" style="1" customWidth="1"/>
    <col min="4200" max="4355" width="9.140625" style="1"/>
    <col min="4356" max="4455" width="2.7109375" style="1" customWidth="1"/>
    <col min="4456" max="4611" width="9.140625" style="1"/>
    <col min="4612" max="4711" width="2.7109375" style="1" customWidth="1"/>
    <col min="4712" max="4867" width="9.140625" style="1"/>
    <col min="4868" max="4967" width="2.7109375" style="1" customWidth="1"/>
    <col min="4968" max="5123" width="9.140625" style="1"/>
    <col min="5124" max="5223" width="2.7109375" style="1" customWidth="1"/>
    <col min="5224" max="5379" width="9.140625" style="1"/>
    <col min="5380" max="5479" width="2.7109375" style="1" customWidth="1"/>
    <col min="5480" max="5635" width="9.140625" style="1"/>
    <col min="5636" max="5735" width="2.7109375" style="1" customWidth="1"/>
    <col min="5736" max="5891" width="9.140625" style="1"/>
    <col min="5892" max="5991" width="2.7109375" style="1" customWidth="1"/>
    <col min="5992" max="6147" width="9.140625" style="1"/>
    <col min="6148" max="6247" width="2.7109375" style="1" customWidth="1"/>
    <col min="6248" max="6403" width="9.140625" style="1"/>
    <col min="6404" max="6503" width="2.7109375" style="1" customWidth="1"/>
    <col min="6504" max="6659" width="9.140625" style="1"/>
    <col min="6660" max="6759" width="2.7109375" style="1" customWidth="1"/>
    <col min="6760" max="6915" width="9.140625" style="1"/>
    <col min="6916" max="7015" width="2.7109375" style="1" customWidth="1"/>
    <col min="7016" max="7171" width="9.140625" style="1"/>
    <col min="7172" max="7271" width="2.7109375" style="1" customWidth="1"/>
    <col min="7272" max="7427" width="9.140625" style="1"/>
    <col min="7428" max="7527" width="2.7109375" style="1" customWidth="1"/>
    <col min="7528" max="7683" width="9.140625" style="1"/>
    <col min="7684" max="7783" width="2.7109375" style="1" customWidth="1"/>
    <col min="7784" max="7939" width="9.140625" style="1"/>
    <col min="7940" max="8039" width="2.7109375" style="1" customWidth="1"/>
    <col min="8040" max="8195" width="9.140625" style="1"/>
    <col min="8196" max="8295" width="2.7109375" style="1" customWidth="1"/>
    <col min="8296" max="8451" width="9.140625" style="1"/>
    <col min="8452" max="8551" width="2.7109375" style="1" customWidth="1"/>
    <col min="8552" max="8707" width="9.140625" style="1"/>
    <col min="8708" max="8807" width="2.7109375" style="1" customWidth="1"/>
    <col min="8808" max="8963" width="9.140625" style="1"/>
    <col min="8964" max="9063" width="2.7109375" style="1" customWidth="1"/>
    <col min="9064" max="9219" width="9.140625" style="1"/>
    <col min="9220" max="9319" width="2.7109375" style="1" customWidth="1"/>
    <col min="9320" max="9475" width="9.140625" style="1"/>
    <col min="9476" max="9575" width="2.7109375" style="1" customWidth="1"/>
    <col min="9576" max="9731" width="9.140625" style="1"/>
    <col min="9732" max="9831" width="2.7109375" style="1" customWidth="1"/>
    <col min="9832" max="9987" width="9.140625" style="1"/>
    <col min="9988" max="10087" width="2.7109375" style="1" customWidth="1"/>
    <col min="10088" max="10243" width="9.140625" style="1"/>
    <col min="10244" max="10343" width="2.7109375" style="1" customWidth="1"/>
    <col min="10344" max="10499" width="9.140625" style="1"/>
    <col min="10500" max="10599" width="2.7109375" style="1" customWidth="1"/>
    <col min="10600" max="10755" width="9.140625" style="1"/>
    <col min="10756" max="10855" width="2.7109375" style="1" customWidth="1"/>
    <col min="10856" max="11011" width="9.140625" style="1"/>
    <col min="11012" max="11111" width="2.7109375" style="1" customWidth="1"/>
    <col min="11112" max="11267" width="9.140625" style="1"/>
    <col min="11268" max="11367" width="2.7109375" style="1" customWidth="1"/>
    <col min="11368" max="11523" width="9.140625" style="1"/>
    <col min="11524" max="11623" width="2.7109375" style="1" customWidth="1"/>
    <col min="11624" max="11779" width="9.140625" style="1"/>
    <col min="11780" max="11879" width="2.7109375" style="1" customWidth="1"/>
    <col min="11880" max="12035" width="9.140625" style="1"/>
    <col min="12036" max="12135" width="2.7109375" style="1" customWidth="1"/>
    <col min="12136" max="12291" width="9.140625" style="1"/>
    <col min="12292" max="12391" width="2.7109375" style="1" customWidth="1"/>
    <col min="12392" max="12547" width="9.140625" style="1"/>
    <col min="12548" max="12647" width="2.7109375" style="1" customWidth="1"/>
    <col min="12648" max="12803" width="9.140625" style="1"/>
    <col min="12804" max="12903" width="2.7109375" style="1" customWidth="1"/>
    <col min="12904" max="13059" width="9.140625" style="1"/>
    <col min="13060" max="13159" width="2.7109375" style="1" customWidth="1"/>
    <col min="13160" max="13315" width="9.140625" style="1"/>
    <col min="13316" max="13415" width="2.7109375" style="1" customWidth="1"/>
    <col min="13416" max="13571" width="9.140625" style="1"/>
    <col min="13572" max="13671" width="2.7109375" style="1" customWidth="1"/>
    <col min="13672" max="13827" width="9.140625" style="1"/>
    <col min="13828" max="13927" width="2.7109375" style="1" customWidth="1"/>
    <col min="13928" max="14083" width="9.140625" style="1"/>
    <col min="14084" max="14183" width="2.7109375" style="1" customWidth="1"/>
    <col min="14184" max="14339" width="9.140625" style="1"/>
    <col min="14340" max="14439" width="2.7109375" style="1" customWidth="1"/>
    <col min="14440" max="14595" width="9.140625" style="1"/>
    <col min="14596" max="14695" width="2.7109375" style="1" customWidth="1"/>
    <col min="14696" max="14851" width="9.140625" style="1"/>
    <col min="14852" max="14951" width="2.7109375" style="1" customWidth="1"/>
    <col min="14952" max="15107" width="9.140625" style="1"/>
    <col min="15108" max="15207" width="2.7109375" style="1" customWidth="1"/>
    <col min="15208" max="15363" width="9.140625" style="1"/>
    <col min="15364" max="15463" width="2.7109375" style="1" customWidth="1"/>
    <col min="15464" max="15619" width="9.140625" style="1"/>
    <col min="15620" max="15719" width="2.7109375" style="1" customWidth="1"/>
    <col min="15720" max="15875" width="9.140625" style="1"/>
    <col min="15876" max="15975" width="2.7109375" style="1" customWidth="1"/>
    <col min="15976" max="16131" width="9.140625" style="1"/>
    <col min="16132" max="16231" width="2.7109375" style="1" customWidth="1"/>
    <col min="16232" max="16384" width="9.140625" style="1"/>
  </cols>
  <sheetData>
    <row r="1" spans="1:98" s="11" customFormat="1" ht="76.5">
      <c r="A1" s="10"/>
      <c r="B1" s="10" t="s">
        <v>0</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row>
    <row r="2" spans="1:98">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row>
    <row r="3" spans="1:98" s="13" customFormat="1" ht="31.5">
      <c r="A3" s="12"/>
      <c r="B3" s="12"/>
      <c r="C3" s="12"/>
      <c r="D3" s="12" t="s">
        <v>31</v>
      </c>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row>
    <row r="4" spans="1:98">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row>
    <row r="5" spans="1:98">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row>
    <row r="6" spans="1:98" ht="6" customHeight="1">
      <c r="A6" s="2"/>
      <c r="B6" s="2"/>
      <c r="C6" s="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4"/>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row>
    <row r="7" spans="1:98">
      <c r="A7" s="2"/>
      <c r="B7" s="2"/>
      <c r="C7" s="2"/>
      <c r="D7" s="3"/>
      <c r="E7" s="9" t="s">
        <v>15</v>
      </c>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4"/>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row>
    <row r="8" spans="1:98" ht="6" customHeight="1">
      <c r="A8" s="2"/>
      <c r="B8" s="2"/>
      <c r="C8" s="2"/>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4"/>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row>
    <row r="9" spans="1:98">
      <c r="A9" s="2"/>
      <c r="B9" s="2"/>
      <c r="C9" s="2"/>
      <c r="D9" s="3"/>
      <c r="E9" s="3"/>
      <c r="F9" s="3" t="s">
        <v>16</v>
      </c>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4"/>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row>
    <row r="10" spans="1:98" ht="6" customHeight="1">
      <c r="A10" s="2"/>
      <c r="B10" s="2"/>
      <c r="C10" s="2"/>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4"/>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row>
    <row r="11" spans="1:98">
      <c r="A11" s="2"/>
      <c r="B11" s="2"/>
      <c r="C11" s="2"/>
      <c r="D11" s="3"/>
      <c r="E11" s="3"/>
      <c r="F11" s="3" t="s">
        <v>17</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4"/>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row>
    <row r="12" spans="1:98">
      <c r="A12" s="2"/>
      <c r="B12" s="2"/>
      <c r="C12" s="2"/>
      <c r="D12" s="3"/>
      <c r="E12" s="3"/>
      <c r="F12" s="3" t="s">
        <v>18</v>
      </c>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4"/>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row>
    <row r="13" spans="1:98" ht="6" customHeight="1">
      <c r="A13" s="2"/>
      <c r="B13" s="2"/>
      <c r="C13" s="2"/>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4"/>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row>
    <row r="14" spans="1:98">
      <c r="A14" s="2"/>
      <c r="B14" s="2"/>
      <c r="C14" s="2"/>
      <c r="D14" s="3"/>
      <c r="E14" s="3"/>
      <c r="F14" s="3"/>
      <c r="G14" s="3" t="s">
        <v>23</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4"/>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row>
    <row r="15" spans="1:98" ht="6" customHeight="1">
      <c r="A15" s="2"/>
      <c r="B15" s="2"/>
      <c r="C15" s="2"/>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4"/>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row>
    <row r="16" spans="1:98">
      <c r="A16" s="2"/>
      <c r="B16" s="2"/>
      <c r="C16" s="2"/>
      <c r="D16" s="3"/>
      <c r="E16" s="3"/>
      <c r="F16" s="3"/>
      <c r="G16" s="3" t="s">
        <v>19</v>
      </c>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4"/>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row>
    <row r="17" spans="1:98">
      <c r="A17" s="2"/>
      <c r="B17" s="2"/>
      <c r="C17" s="2"/>
      <c r="D17" s="3"/>
      <c r="E17" s="3"/>
      <c r="F17" s="3"/>
      <c r="G17" s="3"/>
      <c r="H17" s="3" t="s">
        <v>20</v>
      </c>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4"/>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row>
    <row r="18" spans="1:98" ht="6" customHeight="1">
      <c r="A18" s="2"/>
      <c r="B18" s="2"/>
      <c r="C18" s="2"/>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4"/>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row>
    <row r="19" spans="1:98">
      <c r="A19" s="2"/>
      <c r="B19" s="2"/>
      <c r="C19" s="2"/>
      <c r="D19" s="3"/>
      <c r="E19" s="3"/>
      <c r="F19" s="3" t="s">
        <v>21</v>
      </c>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4"/>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row>
    <row r="20" spans="1:98">
      <c r="A20" s="2"/>
      <c r="B20" s="2"/>
      <c r="C20" s="2"/>
      <c r="D20" s="3"/>
      <c r="E20" s="3"/>
      <c r="F20" s="3"/>
      <c r="G20" s="3" t="s">
        <v>22</v>
      </c>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4"/>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row>
    <row r="21" spans="1:98">
      <c r="A21" s="2"/>
      <c r="B21" s="2"/>
      <c r="C21" s="2"/>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4"/>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row>
    <row r="22" spans="1:98">
      <c r="A22" s="2"/>
      <c r="B22" s="2"/>
      <c r="C22" s="2"/>
      <c r="D22" s="3"/>
      <c r="E22" s="9" t="s">
        <v>24</v>
      </c>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4"/>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row>
    <row r="23" spans="1:98" ht="6" customHeight="1">
      <c r="A23" s="2"/>
      <c r="B23" s="2"/>
      <c r="C23" s="2"/>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4"/>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row>
    <row r="24" spans="1:98">
      <c r="A24" s="2"/>
      <c r="B24" s="2"/>
      <c r="C24" s="2"/>
      <c r="D24" s="3"/>
      <c r="E24" s="3"/>
      <c r="F24" s="3" t="s">
        <v>11</v>
      </c>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4"/>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row>
    <row r="25" spans="1:98">
      <c r="A25" s="2"/>
      <c r="B25" s="2"/>
      <c r="C25" s="2"/>
      <c r="D25" s="3"/>
      <c r="E25" s="3"/>
      <c r="F25" s="3"/>
      <c r="G25" s="3" t="s">
        <v>12</v>
      </c>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4"/>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row>
    <row r="26" spans="1:98">
      <c r="A26" s="2"/>
      <c r="B26" s="2"/>
      <c r="C26" s="2"/>
      <c r="D26" s="3"/>
      <c r="E26" s="3"/>
      <c r="F26" s="3"/>
      <c r="G26" s="3" t="s">
        <v>13</v>
      </c>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4"/>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row>
    <row r="27" spans="1:98" ht="8.1" customHeight="1">
      <c r="A27" s="2"/>
      <c r="B27" s="2"/>
      <c r="C27" s="2"/>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4"/>
      <c r="AP27" s="2"/>
      <c r="AQ27" s="2"/>
      <c r="AR27" s="2"/>
      <c r="AS27" s="2"/>
      <c r="AT27" s="2"/>
      <c r="AU27" s="2"/>
      <c r="AV27" s="2"/>
      <c r="AW27" s="2"/>
      <c r="AX27" s="5"/>
      <c r="AY27" s="5"/>
      <c r="AZ27" s="5"/>
      <c r="BA27" s="5"/>
      <c r="BB27" s="5"/>
      <c r="BC27" s="5"/>
      <c r="BD27" s="5"/>
      <c r="BE27" s="5"/>
      <c r="BF27" s="5"/>
      <c r="BG27" s="5"/>
      <c r="BH27" s="5"/>
      <c r="BI27" s="5"/>
      <c r="BJ27" s="5"/>
      <c r="BK27" s="5"/>
      <c r="BL27" s="5"/>
      <c r="BM27" s="5"/>
      <c r="BN27" s="5"/>
      <c r="BO27" s="5"/>
      <c r="BP27" s="5"/>
      <c r="BQ27" s="5"/>
      <c r="BR27" s="5"/>
      <c r="BS27" s="5"/>
      <c r="BT27" s="5"/>
      <c r="BU27" s="4"/>
      <c r="BV27" s="2"/>
      <c r="BW27" s="2"/>
      <c r="BX27" s="2"/>
      <c r="BY27" s="2"/>
      <c r="BZ27" s="2"/>
      <c r="CA27" s="2"/>
      <c r="CB27" s="2"/>
      <c r="CC27" s="2"/>
      <c r="CD27" s="2"/>
      <c r="CE27" s="2"/>
      <c r="CF27" s="2"/>
      <c r="CG27" s="2"/>
      <c r="CH27" s="2"/>
      <c r="CI27" s="2"/>
      <c r="CJ27" s="2"/>
      <c r="CK27" s="2"/>
      <c r="CL27" s="2"/>
      <c r="CM27" s="2"/>
      <c r="CN27" s="2"/>
      <c r="CO27" s="2"/>
      <c r="CP27" s="2"/>
      <c r="CQ27" s="2"/>
      <c r="CR27" s="2"/>
      <c r="CS27" s="2"/>
      <c r="CT27" s="2"/>
    </row>
    <row r="28" spans="1:98">
      <c r="A28" s="2"/>
      <c r="B28" s="2"/>
      <c r="C28" s="2"/>
      <c r="D28" s="3"/>
      <c r="E28" s="3"/>
      <c r="F28" s="3" t="s">
        <v>14</v>
      </c>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4"/>
      <c r="AP28" s="2"/>
      <c r="AQ28" s="2"/>
      <c r="AR28" s="2"/>
      <c r="AS28" s="2"/>
      <c r="AT28" s="2"/>
      <c r="AU28" s="2"/>
      <c r="AV28" s="2"/>
      <c r="AW28" s="2"/>
      <c r="AX28" s="5"/>
      <c r="AY28" s="5" t="s">
        <v>1</v>
      </c>
      <c r="AZ28" s="5"/>
      <c r="BA28" s="5"/>
      <c r="BB28" s="5"/>
      <c r="BC28" s="5"/>
      <c r="BD28" s="5"/>
      <c r="BE28" s="5"/>
      <c r="BF28" s="5"/>
      <c r="BG28" s="5"/>
      <c r="BH28" s="5"/>
      <c r="BI28" s="5"/>
      <c r="BJ28" s="5"/>
      <c r="BK28" s="5"/>
      <c r="BL28" s="5"/>
      <c r="BM28" s="5"/>
      <c r="BN28" s="5"/>
      <c r="BO28" s="5"/>
      <c r="BP28" s="5"/>
      <c r="BQ28" s="5"/>
      <c r="BR28" s="5"/>
      <c r="BS28" s="5"/>
      <c r="BT28" s="5"/>
      <c r="BU28" s="4"/>
      <c r="BV28" s="2"/>
      <c r="BW28" s="2"/>
      <c r="BX28" s="2"/>
      <c r="BY28" s="2"/>
      <c r="BZ28" s="2"/>
      <c r="CA28" s="2"/>
      <c r="CB28" s="2"/>
      <c r="CC28" s="2"/>
      <c r="CD28" s="2"/>
      <c r="CE28" s="2"/>
      <c r="CF28" s="2"/>
      <c r="CG28" s="2"/>
      <c r="CH28" s="2"/>
      <c r="CI28" s="2"/>
      <c r="CJ28" s="2"/>
      <c r="CK28" s="2"/>
      <c r="CL28" s="2"/>
      <c r="CM28" s="2"/>
      <c r="CN28" s="2"/>
      <c r="CO28" s="2"/>
      <c r="CP28" s="2"/>
      <c r="CQ28" s="2"/>
      <c r="CR28" s="2"/>
      <c r="CS28" s="2"/>
      <c r="CT28" s="2"/>
    </row>
    <row r="29" spans="1:98" ht="8.1" customHeight="1">
      <c r="A29" s="2"/>
      <c r="B29" s="2"/>
      <c r="C29" s="2"/>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4"/>
      <c r="AP29" s="2"/>
      <c r="AQ29" s="2"/>
      <c r="AR29" s="2"/>
      <c r="AS29" s="2"/>
      <c r="AT29" s="2"/>
      <c r="AU29" s="2"/>
      <c r="AV29" s="2"/>
      <c r="AW29" s="2"/>
      <c r="AX29" s="5"/>
      <c r="AY29" s="5"/>
      <c r="AZ29" s="5"/>
      <c r="BA29" s="5"/>
      <c r="BB29" s="5"/>
      <c r="BC29" s="5"/>
      <c r="BD29" s="5"/>
      <c r="BE29" s="5"/>
      <c r="BF29" s="5"/>
      <c r="BG29" s="5"/>
      <c r="BH29" s="5"/>
      <c r="BI29" s="5"/>
      <c r="BJ29" s="5"/>
      <c r="BK29" s="5"/>
      <c r="BL29" s="5"/>
      <c r="BM29" s="5"/>
      <c r="BN29" s="5"/>
      <c r="BO29" s="5"/>
      <c r="BP29" s="5"/>
      <c r="BQ29" s="5"/>
      <c r="BR29" s="5"/>
      <c r="BS29" s="5"/>
      <c r="BT29" s="5"/>
      <c r="BU29" s="4"/>
      <c r="BV29" s="2"/>
      <c r="BW29" s="2"/>
      <c r="BX29" s="2"/>
      <c r="BY29" s="2"/>
      <c r="BZ29" s="2"/>
      <c r="CA29" s="2"/>
      <c r="CB29" s="2"/>
      <c r="CC29" s="2"/>
      <c r="CD29" s="2"/>
      <c r="CE29" s="2"/>
      <c r="CF29" s="2"/>
      <c r="CG29" s="2"/>
      <c r="CH29" s="2"/>
      <c r="CI29" s="2"/>
      <c r="CJ29" s="2"/>
      <c r="CK29" s="2"/>
      <c r="CL29" s="2"/>
      <c r="CM29" s="2"/>
      <c r="CN29" s="2"/>
      <c r="CO29" s="2"/>
      <c r="CP29" s="2"/>
      <c r="CQ29" s="2"/>
      <c r="CR29" s="2"/>
      <c r="CS29" s="2"/>
      <c r="CT29" s="2"/>
    </row>
    <row r="30" spans="1:98">
      <c r="A30" s="2"/>
      <c r="B30" s="2"/>
      <c r="C30" s="2"/>
      <c r="D30" s="3"/>
      <c r="E30" s="3"/>
      <c r="F30" s="3" t="s">
        <v>25</v>
      </c>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4"/>
      <c r="AP30" s="2"/>
      <c r="AQ30" s="2"/>
      <c r="AR30" s="2"/>
      <c r="AS30" s="2"/>
      <c r="AT30" s="2"/>
      <c r="AU30" s="2"/>
      <c r="AV30" s="2"/>
      <c r="AW30" s="2"/>
      <c r="AX30" s="5"/>
      <c r="AY30" s="5"/>
      <c r="AZ30" s="5" t="s">
        <v>2</v>
      </c>
      <c r="BA30" s="5"/>
      <c r="BB30" s="5"/>
      <c r="BC30" s="5"/>
      <c r="BD30" s="5"/>
      <c r="BE30" s="5"/>
      <c r="BF30" s="5"/>
      <c r="BG30" s="5"/>
      <c r="BH30" s="5"/>
      <c r="BI30" s="5"/>
      <c r="BJ30" s="5"/>
      <c r="BK30" s="5"/>
      <c r="BL30" s="5"/>
      <c r="BM30" s="5"/>
      <c r="BN30" s="5"/>
      <c r="BO30" s="5"/>
      <c r="BP30" s="5"/>
      <c r="BQ30" s="5"/>
      <c r="BR30" s="5"/>
      <c r="BS30" s="5"/>
      <c r="BT30" s="5"/>
      <c r="BU30" s="4"/>
      <c r="BV30" s="2"/>
      <c r="BW30" s="2"/>
      <c r="BX30" s="2"/>
      <c r="BY30" s="2"/>
      <c r="BZ30" s="2"/>
      <c r="CA30" s="2"/>
      <c r="CB30" s="2"/>
      <c r="CC30" s="2"/>
      <c r="CD30" s="2"/>
      <c r="CE30" s="2"/>
      <c r="CF30" s="2"/>
      <c r="CG30" s="2"/>
      <c r="CH30" s="2"/>
      <c r="CI30" s="2"/>
      <c r="CJ30" s="2"/>
      <c r="CK30" s="2"/>
      <c r="CL30" s="2"/>
      <c r="CM30" s="2"/>
      <c r="CN30" s="2"/>
      <c r="CO30" s="2"/>
      <c r="CP30" s="2"/>
      <c r="CQ30" s="2"/>
      <c r="CR30" s="2"/>
      <c r="CS30" s="2"/>
      <c r="CT30" s="2"/>
    </row>
    <row r="31" spans="1:98" ht="6" customHeight="1">
      <c r="A31" s="2"/>
      <c r="B31" s="2"/>
      <c r="C31" s="2"/>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4"/>
      <c r="AP31" s="2"/>
      <c r="AQ31" s="2"/>
      <c r="AR31" s="2"/>
      <c r="AS31" s="2"/>
      <c r="AT31" s="2"/>
      <c r="AU31" s="2"/>
      <c r="AV31" s="2"/>
      <c r="AW31" s="2"/>
      <c r="AX31" s="5"/>
      <c r="AY31" s="5"/>
      <c r="AZ31" s="5"/>
      <c r="BA31" s="5"/>
      <c r="BB31" s="5"/>
      <c r="BC31" s="5"/>
      <c r="BD31" s="5"/>
      <c r="BE31" s="5"/>
      <c r="BF31" s="5"/>
      <c r="BG31" s="5"/>
      <c r="BH31" s="5"/>
      <c r="BI31" s="5"/>
      <c r="BJ31" s="5"/>
      <c r="BK31" s="5"/>
      <c r="BL31" s="5"/>
      <c r="BM31" s="5"/>
      <c r="BN31" s="5"/>
      <c r="BO31" s="5"/>
      <c r="BP31" s="5"/>
      <c r="BQ31" s="5"/>
      <c r="BR31" s="5"/>
      <c r="BS31" s="5"/>
      <c r="BT31" s="5"/>
      <c r="BU31" s="4"/>
      <c r="BV31" s="2"/>
      <c r="BW31" s="2"/>
      <c r="BX31" s="2"/>
      <c r="BY31" s="2"/>
      <c r="BZ31" s="2"/>
      <c r="CA31" s="2"/>
      <c r="CB31" s="2"/>
      <c r="CC31" s="2"/>
      <c r="CD31" s="2"/>
      <c r="CE31" s="2"/>
      <c r="CF31" s="2"/>
      <c r="CG31" s="2"/>
      <c r="CH31" s="2"/>
      <c r="CI31" s="2"/>
      <c r="CJ31" s="2"/>
      <c r="CK31" s="2"/>
      <c r="CL31" s="2"/>
      <c r="CM31" s="2"/>
      <c r="CN31" s="2"/>
      <c r="CO31" s="2"/>
      <c r="CP31" s="2"/>
      <c r="CQ31" s="2"/>
      <c r="CR31" s="2"/>
      <c r="CS31" s="2"/>
      <c r="CT31" s="2"/>
    </row>
    <row r="32" spans="1:98">
      <c r="A32" s="2"/>
      <c r="B32" s="2"/>
      <c r="C32" s="2"/>
      <c r="D32" s="3"/>
      <c r="E32" s="3"/>
      <c r="F32" s="3" t="s">
        <v>9</v>
      </c>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4"/>
      <c r="AP32" s="2"/>
      <c r="AQ32" s="2"/>
      <c r="AR32" s="2"/>
      <c r="AS32" s="2"/>
      <c r="AT32" s="2"/>
      <c r="AU32" s="2"/>
      <c r="AV32" s="2"/>
      <c r="AW32" s="2"/>
      <c r="AX32" s="5"/>
      <c r="AY32" s="5"/>
      <c r="AZ32" s="5"/>
      <c r="BA32" s="5" t="s">
        <v>3</v>
      </c>
      <c r="BB32" s="5"/>
      <c r="BC32" s="5"/>
      <c r="BD32" s="5"/>
      <c r="BE32" s="5"/>
      <c r="BF32" s="5"/>
      <c r="BG32" s="111" t="s">
        <v>4</v>
      </c>
      <c r="BH32" s="111"/>
      <c r="BI32" s="111"/>
      <c r="BJ32" s="111"/>
      <c r="BK32" s="111"/>
      <c r="BL32" s="111"/>
      <c r="BM32" s="111"/>
      <c r="BN32" s="111"/>
      <c r="BO32" s="111"/>
      <c r="BP32" s="111"/>
      <c r="BQ32" s="111"/>
      <c r="BR32" s="111"/>
      <c r="BS32" s="111"/>
      <c r="BT32" s="5"/>
      <c r="BU32" s="4"/>
      <c r="BV32" s="2"/>
      <c r="BW32" s="2"/>
      <c r="BX32" s="2"/>
      <c r="BY32" s="2"/>
      <c r="BZ32" s="2"/>
      <c r="CA32" s="2"/>
      <c r="CB32" s="2"/>
      <c r="CC32" s="2"/>
      <c r="CD32" s="2"/>
      <c r="CE32" s="2"/>
      <c r="CF32" s="2"/>
      <c r="CG32" s="2"/>
      <c r="CH32" s="2"/>
      <c r="CI32" s="2"/>
      <c r="CJ32" s="2"/>
      <c r="CK32" s="2"/>
      <c r="CL32" s="2"/>
      <c r="CM32" s="2"/>
      <c r="CN32" s="2"/>
      <c r="CO32" s="2"/>
      <c r="CP32" s="2"/>
      <c r="CQ32" s="2"/>
      <c r="CR32" s="2"/>
      <c r="CS32" s="2"/>
      <c r="CT32" s="2"/>
    </row>
    <row r="33" spans="1:98">
      <c r="A33" s="2"/>
      <c r="B33" s="2"/>
      <c r="C33" s="2"/>
      <c r="D33" s="3"/>
      <c r="E33" s="3"/>
      <c r="F33" s="3"/>
      <c r="G33" s="3" t="s">
        <v>10</v>
      </c>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4"/>
      <c r="AP33" s="2"/>
      <c r="AQ33" s="2"/>
      <c r="AR33" s="2"/>
      <c r="AS33" s="2"/>
      <c r="AT33" s="2"/>
      <c r="AU33" s="2"/>
      <c r="AV33" s="2"/>
      <c r="AW33" s="2"/>
      <c r="AX33" s="5"/>
      <c r="AY33" s="5"/>
      <c r="AZ33" s="5"/>
      <c r="BA33" s="5"/>
      <c r="BB33" s="5"/>
      <c r="BC33" s="5"/>
      <c r="BD33" s="5"/>
      <c r="BE33" s="5"/>
      <c r="BF33" s="5"/>
      <c r="BG33" s="5"/>
      <c r="BH33" s="5"/>
      <c r="BI33" s="5"/>
      <c r="BJ33" s="5"/>
      <c r="BK33" s="5"/>
      <c r="BL33" s="5"/>
      <c r="BM33" s="5"/>
      <c r="BN33" s="5"/>
      <c r="BO33" s="5"/>
      <c r="BP33" s="5"/>
      <c r="BQ33" s="5"/>
      <c r="BR33" s="5"/>
      <c r="BS33" s="5"/>
      <c r="BT33" s="5"/>
      <c r="BU33" s="4"/>
      <c r="BV33" s="2"/>
      <c r="BW33" s="2"/>
      <c r="BX33" s="2"/>
      <c r="BY33" s="2"/>
      <c r="BZ33" s="2"/>
      <c r="CA33" s="2"/>
      <c r="CB33" s="2"/>
      <c r="CC33" s="2"/>
      <c r="CD33" s="2"/>
      <c r="CE33" s="2"/>
      <c r="CF33" s="2"/>
      <c r="CG33" s="2"/>
      <c r="CH33" s="2"/>
      <c r="CI33" s="2"/>
      <c r="CJ33" s="2"/>
      <c r="CK33" s="2"/>
      <c r="CL33" s="2"/>
      <c r="CM33" s="2"/>
      <c r="CN33" s="2"/>
      <c r="CO33" s="2"/>
      <c r="CP33" s="2"/>
      <c r="CQ33" s="2"/>
      <c r="CR33" s="2"/>
      <c r="CS33" s="2"/>
      <c r="CT33" s="2"/>
    </row>
    <row r="34" spans="1:98" ht="8.1" customHeight="1">
      <c r="A34" s="2"/>
      <c r="B34" s="2"/>
      <c r="C34" s="2"/>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4"/>
      <c r="AP34" s="2"/>
      <c r="AQ34" s="2"/>
      <c r="AR34" s="2"/>
      <c r="AS34" s="2"/>
      <c r="AT34" s="2"/>
      <c r="AU34" s="2"/>
      <c r="AV34" s="2"/>
      <c r="AW34" s="2"/>
      <c r="AX34" s="5"/>
      <c r="AY34" s="5"/>
      <c r="AZ34" s="5"/>
      <c r="BA34" s="5"/>
      <c r="BB34" s="5"/>
      <c r="BC34" s="5"/>
      <c r="BD34" s="5"/>
      <c r="BE34" s="6"/>
      <c r="BF34" s="6"/>
      <c r="BG34" s="6"/>
      <c r="BH34" s="6"/>
      <c r="BI34" s="6"/>
      <c r="BJ34" s="6"/>
      <c r="BK34" s="6"/>
      <c r="BL34" s="6"/>
      <c r="BM34" s="6"/>
      <c r="BN34" s="6"/>
      <c r="BO34" s="6"/>
      <c r="BP34" s="6"/>
      <c r="BQ34" s="6"/>
      <c r="BR34" s="5"/>
      <c r="BS34" s="5"/>
      <c r="BT34" s="5"/>
      <c r="BU34" s="4"/>
      <c r="BV34" s="2"/>
      <c r="BW34" s="2"/>
      <c r="BX34" s="2"/>
      <c r="BY34" s="2"/>
      <c r="BZ34" s="2"/>
      <c r="CA34" s="2"/>
      <c r="CB34" s="2"/>
      <c r="CC34" s="2"/>
      <c r="CD34" s="2"/>
      <c r="CE34" s="2"/>
      <c r="CF34" s="2"/>
      <c r="CG34" s="2"/>
      <c r="CH34" s="2"/>
      <c r="CI34" s="2"/>
      <c r="CJ34" s="2"/>
      <c r="CK34" s="2"/>
      <c r="CL34" s="2"/>
      <c r="CM34" s="2"/>
      <c r="CN34" s="2"/>
      <c r="CO34" s="2"/>
      <c r="CP34" s="2"/>
      <c r="CQ34" s="2"/>
      <c r="CR34" s="2"/>
      <c r="CS34" s="2"/>
      <c r="CT34" s="2"/>
    </row>
    <row r="35" spans="1:98">
      <c r="A35" s="2"/>
      <c r="B35" s="2"/>
      <c r="C35" s="2"/>
      <c r="D35" s="3"/>
      <c r="E35" s="3"/>
      <c r="F35" s="3" t="s">
        <v>26</v>
      </c>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4"/>
      <c r="AP35" s="2"/>
      <c r="AQ35" s="2"/>
      <c r="AR35" s="2"/>
      <c r="AS35" s="2"/>
      <c r="AT35" s="2"/>
      <c r="AU35" s="2"/>
      <c r="AV35" s="2"/>
      <c r="AW35" s="2"/>
      <c r="AX35" s="5"/>
      <c r="AY35" s="5"/>
      <c r="AZ35" s="5" t="s">
        <v>5</v>
      </c>
      <c r="BA35" s="5"/>
      <c r="BB35" s="5"/>
      <c r="BC35" s="5"/>
      <c r="BD35" s="5"/>
      <c r="BE35" s="6"/>
      <c r="BF35" s="6"/>
      <c r="BG35" s="6"/>
      <c r="BH35" s="6"/>
      <c r="BI35" s="6"/>
      <c r="BJ35" s="6"/>
      <c r="BK35" s="6"/>
      <c r="BL35" s="6"/>
      <c r="BM35" s="6"/>
      <c r="BN35" s="6"/>
      <c r="BO35" s="6"/>
      <c r="BP35" s="6"/>
      <c r="BQ35" s="6"/>
      <c r="BR35" s="5"/>
      <c r="BS35" s="5"/>
      <c r="BT35" s="5"/>
      <c r="BU35" s="4"/>
      <c r="BV35" s="2"/>
      <c r="BW35" s="2"/>
      <c r="BX35" s="2"/>
      <c r="BY35" s="2"/>
      <c r="BZ35" s="2"/>
      <c r="CA35" s="2"/>
      <c r="CB35" s="2"/>
      <c r="CC35" s="2"/>
      <c r="CD35" s="2"/>
      <c r="CE35" s="2"/>
      <c r="CF35" s="2"/>
      <c r="CG35" s="2"/>
      <c r="CH35" s="2"/>
      <c r="CI35" s="2"/>
      <c r="CJ35" s="2"/>
      <c r="CK35" s="2"/>
      <c r="CL35" s="2"/>
      <c r="CM35" s="2"/>
      <c r="CN35" s="2"/>
      <c r="CO35" s="2"/>
      <c r="CP35" s="2"/>
      <c r="CQ35" s="2"/>
      <c r="CR35" s="2"/>
      <c r="CS35" s="2"/>
      <c r="CT35" s="2"/>
    </row>
    <row r="36" spans="1:98" ht="8.1" customHeight="1">
      <c r="A36" s="2"/>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4"/>
      <c r="AP36" s="2"/>
      <c r="AQ36" s="2"/>
      <c r="AR36" s="2"/>
      <c r="AS36" s="2"/>
      <c r="AT36" s="2"/>
      <c r="AU36" s="2"/>
      <c r="AV36" s="2"/>
      <c r="AW36" s="2"/>
      <c r="AX36" s="5"/>
      <c r="AY36" s="5"/>
      <c r="AZ36" s="5"/>
      <c r="BA36" s="5"/>
      <c r="BB36" s="5"/>
      <c r="BC36" s="5"/>
      <c r="BD36" s="5"/>
      <c r="BE36" s="6"/>
      <c r="BF36" s="6"/>
      <c r="BG36" s="6"/>
      <c r="BH36" s="6"/>
      <c r="BI36" s="6"/>
      <c r="BJ36" s="6"/>
      <c r="BK36" s="6"/>
      <c r="BL36" s="6"/>
      <c r="BM36" s="6"/>
      <c r="BN36" s="6"/>
      <c r="BO36" s="6"/>
      <c r="BP36" s="6"/>
      <c r="BQ36" s="6"/>
      <c r="BR36" s="5"/>
      <c r="BS36" s="5"/>
      <c r="BT36" s="5"/>
      <c r="BU36" s="4"/>
      <c r="BV36" s="2"/>
      <c r="BW36" s="2"/>
      <c r="BX36" s="2"/>
      <c r="BY36" s="2"/>
      <c r="BZ36" s="2"/>
      <c r="CA36" s="2"/>
      <c r="CB36" s="2"/>
      <c r="CC36" s="2"/>
      <c r="CD36" s="2"/>
      <c r="CE36" s="2"/>
      <c r="CF36" s="2"/>
      <c r="CG36" s="2"/>
      <c r="CH36" s="2"/>
      <c r="CI36" s="2"/>
      <c r="CJ36" s="2"/>
      <c r="CK36" s="2"/>
      <c r="CL36" s="2"/>
      <c r="CM36" s="2"/>
      <c r="CN36" s="2"/>
      <c r="CO36" s="2"/>
      <c r="CP36" s="2"/>
      <c r="CQ36" s="2"/>
      <c r="CR36" s="2"/>
      <c r="CS36" s="2"/>
      <c r="CT36" s="2"/>
    </row>
    <row r="37" spans="1:98">
      <c r="A37" s="2"/>
      <c r="B37" s="2"/>
      <c r="C37" s="2"/>
      <c r="D37" s="3"/>
      <c r="E37" s="3"/>
      <c r="F37" s="3" t="s">
        <v>27</v>
      </c>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4"/>
      <c r="AP37" s="2"/>
      <c r="AQ37" s="2"/>
      <c r="AR37" s="2"/>
      <c r="AS37" s="2"/>
      <c r="AT37" s="2"/>
      <c r="AU37" s="2"/>
      <c r="AV37" s="2"/>
      <c r="AW37" s="2"/>
      <c r="AX37" s="5"/>
      <c r="AY37" s="5"/>
      <c r="AZ37" s="5"/>
      <c r="BA37" s="5" t="s">
        <v>6</v>
      </c>
      <c r="BB37" s="5"/>
      <c r="BC37" s="5"/>
      <c r="BD37" s="5"/>
      <c r="BE37" s="5"/>
      <c r="BF37" s="5"/>
      <c r="BG37" s="111" t="s">
        <v>7</v>
      </c>
      <c r="BH37" s="111"/>
      <c r="BI37" s="111"/>
      <c r="BJ37" s="111"/>
      <c r="BK37" s="111"/>
      <c r="BL37" s="111"/>
      <c r="BM37" s="111"/>
      <c r="BN37" s="111"/>
      <c r="BO37" s="111"/>
      <c r="BP37" s="111"/>
      <c r="BQ37" s="111"/>
      <c r="BR37" s="111"/>
      <c r="BS37" s="111"/>
      <c r="BT37" s="5"/>
      <c r="BU37" s="4"/>
      <c r="BV37" s="2"/>
      <c r="BW37" s="2"/>
      <c r="BX37" s="2"/>
      <c r="BY37" s="2"/>
      <c r="BZ37" s="2"/>
      <c r="CA37" s="2"/>
      <c r="CB37" s="2"/>
      <c r="CC37" s="2"/>
      <c r="CD37" s="2"/>
      <c r="CE37" s="2"/>
      <c r="CF37" s="2"/>
      <c r="CG37" s="2"/>
      <c r="CH37" s="2"/>
      <c r="CI37" s="2"/>
      <c r="CJ37" s="2"/>
      <c r="CK37" s="2"/>
      <c r="CL37" s="2"/>
      <c r="CM37" s="2"/>
      <c r="CN37" s="2"/>
      <c r="CO37" s="2"/>
      <c r="CP37" s="2"/>
      <c r="CQ37" s="2"/>
      <c r="CR37" s="2"/>
      <c r="CS37" s="2"/>
      <c r="CT37" s="2"/>
    </row>
    <row r="38" spans="1:98">
      <c r="A38" s="2"/>
      <c r="B38" s="2"/>
      <c r="C38" s="2"/>
      <c r="D38" s="3"/>
      <c r="E38" s="3"/>
      <c r="F38" s="3"/>
      <c r="G38" s="3" t="s">
        <v>28</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4"/>
      <c r="AP38" s="2"/>
      <c r="AQ38" s="2"/>
      <c r="AR38" s="2"/>
      <c r="AS38" s="2"/>
      <c r="AT38" s="2"/>
      <c r="AU38" s="2"/>
      <c r="AV38" s="2"/>
      <c r="AW38" s="2"/>
      <c r="AX38" s="5"/>
      <c r="AY38" s="5"/>
      <c r="AZ38" s="5"/>
      <c r="BA38" s="5"/>
      <c r="BB38" s="5"/>
      <c r="BC38" s="5"/>
      <c r="BD38" s="5"/>
      <c r="BE38" s="5"/>
      <c r="BF38" s="5"/>
      <c r="BG38" s="5"/>
      <c r="BH38" s="5"/>
      <c r="BI38" s="5"/>
      <c r="BJ38" s="5"/>
      <c r="BK38" s="5"/>
      <c r="BL38" s="5"/>
      <c r="BM38" s="5"/>
      <c r="BN38" s="5"/>
      <c r="BO38" s="5"/>
      <c r="BP38" s="5"/>
      <c r="BQ38" s="5"/>
      <c r="BR38" s="5"/>
      <c r="BS38" s="5"/>
      <c r="BT38" s="5"/>
      <c r="BU38" s="4"/>
      <c r="BV38" s="2"/>
      <c r="BW38" s="2"/>
      <c r="BX38" s="2"/>
      <c r="BY38" s="2"/>
      <c r="BZ38" s="2"/>
      <c r="CA38" s="2"/>
      <c r="CB38" s="2"/>
      <c r="CC38" s="2"/>
      <c r="CD38" s="2"/>
      <c r="CE38" s="2"/>
      <c r="CF38" s="2"/>
      <c r="CG38" s="2"/>
      <c r="CH38" s="2"/>
      <c r="CI38" s="2"/>
      <c r="CJ38" s="2"/>
      <c r="CK38" s="2"/>
      <c r="CL38" s="2"/>
      <c r="CM38" s="2"/>
      <c r="CN38" s="2"/>
      <c r="CO38" s="2"/>
      <c r="CP38" s="2"/>
      <c r="CQ38" s="2"/>
      <c r="CR38" s="2"/>
      <c r="CS38" s="2"/>
      <c r="CT38" s="2"/>
    </row>
    <row r="39" spans="1:98">
      <c r="A39" s="2"/>
      <c r="B39" s="2"/>
      <c r="C39" s="2"/>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4"/>
      <c r="AP39" s="2"/>
      <c r="AQ39" s="2"/>
      <c r="AR39" s="2"/>
      <c r="AS39" s="2"/>
      <c r="AT39" s="2"/>
      <c r="AU39" s="2"/>
      <c r="AV39" s="2"/>
      <c r="AW39" s="2"/>
      <c r="AX39" s="5"/>
      <c r="AY39" s="5" t="s">
        <v>8</v>
      </c>
      <c r="AZ39" s="5"/>
      <c r="BA39" s="5"/>
      <c r="BB39" s="5"/>
      <c r="BC39" s="5"/>
      <c r="BD39" s="5"/>
      <c r="BE39" s="5"/>
      <c r="BF39" s="5"/>
      <c r="BG39" s="5"/>
      <c r="BH39" s="5"/>
      <c r="BI39" s="5"/>
      <c r="BJ39" s="5"/>
      <c r="BK39" s="5"/>
      <c r="BL39" s="5"/>
      <c r="BM39" s="5"/>
      <c r="BN39" s="5"/>
      <c r="BO39" s="5"/>
      <c r="BP39" s="5"/>
      <c r="BQ39" s="5"/>
      <c r="BR39" s="5"/>
      <c r="BS39" s="5"/>
      <c r="BT39" s="5"/>
      <c r="BU39" s="4"/>
      <c r="BV39" s="2"/>
      <c r="BW39" s="2"/>
      <c r="BX39" s="2"/>
      <c r="BY39" s="2"/>
      <c r="BZ39" s="2"/>
      <c r="CA39" s="2"/>
      <c r="CB39" s="2"/>
      <c r="CC39" s="2"/>
      <c r="CD39" s="2"/>
      <c r="CE39" s="2"/>
      <c r="CF39" s="2"/>
      <c r="CG39" s="2"/>
      <c r="CH39" s="2"/>
      <c r="CI39" s="2"/>
      <c r="CJ39" s="2"/>
      <c r="CK39" s="2"/>
      <c r="CL39" s="2"/>
      <c r="CM39" s="2"/>
      <c r="CN39" s="2"/>
      <c r="CO39" s="2"/>
      <c r="CP39" s="2"/>
      <c r="CQ39" s="2"/>
      <c r="CR39" s="2"/>
      <c r="CS39" s="2"/>
      <c r="CT39" s="2"/>
    </row>
    <row r="40" spans="1:98" ht="15.75" thickBot="1">
      <c r="A40" s="2"/>
      <c r="B40" s="2"/>
      <c r="C40" s="2"/>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8"/>
      <c r="AP40" s="2"/>
      <c r="AQ40" s="2"/>
      <c r="AR40" s="2"/>
      <c r="AS40" s="2"/>
      <c r="AT40" s="2"/>
      <c r="AU40" s="2"/>
      <c r="AV40" s="2"/>
      <c r="AW40" s="2"/>
      <c r="AX40" s="7"/>
      <c r="AY40" s="7"/>
      <c r="AZ40" s="7"/>
      <c r="BA40" s="7"/>
      <c r="BB40" s="7"/>
      <c r="BC40" s="7"/>
      <c r="BD40" s="7"/>
      <c r="BE40" s="7"/>
      <c r="BF40" s="7"/>
      <c r="BG40" s="7"/>
      <c r="BH40" s="7"/>
      <c r="BI40" s="7"/>
      <c r="BJ40" s="7"/>
      <c r="BK40" s="7"/>
      <c r="BL40" s="7"/>
      <c r="BM40" s="7"/>
      <c r="BN40" s="7"/>
      <c r="BO40" s="7"/>
      <c r="BP40" s="7"/>
      <c r="BQ40" s="7"/>
      <c r="BR40" s="7"/>
      <c r="BS40" s="7"/>
      <c r="BT40" s="7"/>
      <c r="BU40" s="8"/>
      <c r="BV40" s="2"/>
      <c r="BW40" s="2"/>
      <c r="BX40" s="2"/>
      <c r="BY40" s="2"/>
      <c r="BZ40" s="2"/>
      <c r="CA40" s="2"/>
      <c r="CB40" s="2"/>
      <c r="CC40" s="2"/>
      <c r="CD40" s="2"/>
      <c r="CE40" s="2"/>
      <c r="CF40" s="2"/>
      <c r="CG40" s="2"/>
      <c r="CH40" s="2"/>
      <c r="CI40" s="2"/>
      <c r="CJ40" s="2"/>
      <c r="CK40" s="2"/>
      <c r="CL40" s="2"/>
      <c r="CM40" s="2"/>
      <c r="CN40" s="2"/>
      <c r="CO40" s="2"/>
      <c r="CP40" s="2"/>
      <c r="CQ40" s="2"/>
      <c r="CR40" s="2"/>
      <c r="CS40" s="2"/>
      <c r="CT40" s="2"/>
    </row>
    <row r="41" spans="1:98" ht="15.75" thickTop="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row>
    <row r="42" spans="1:98">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row>
    <row r="43" spans="1:98">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row>
    <row r="44" spans="1:98">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row>
    <row r="45" spans="1:98">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row>
    <row r="46" spans="1:98">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row>
    <row r="47" spans="1:98">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row>
    <row r="48" spans="1:9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row>
  </sheetData>
  <mergeCells count="2">
    <mergeCell ref="BG32:BS32"/>
    <mergeCell ref="BG37:BS37"/>
  </mergeCells>
  <hyperlinks>
    <hyperlink ref="BG37" r:id="rId1"/>
    <hyperlink ref="BG32"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sheetPr>
    <tabColor rgb="FFFFFF00"/>
  </sheetPr>
  <dimension ref="A1:GM38"/>
  <sheetViews>
    <sheetView showGridLines="0" zoomScale="75" zoomScaleNormal="75" workbookViewId="0"/>
  </sheetViews>
  <sheetFormatPr defaultColWidth="11.7109375" defaultRowHeight="15"/>
  <cols>
    <col min="1" max="1" width="1.7109375" customWidth="1"/>
    <col min="2" max="3" width="0.85546875" customWidth="1"/>
    <col min="4" max="6" width="1.7109375" customWidth="1"/>
    <col min="7" max="7" width="10.7109375" style="32" customWidth="1"/>
    <col min="8" max="8" width="11.7109375" style="27" customWidth="1"/>
    <col min="9" max="9" width="11.7109375" style="29"/>
    <col min="10" max="11" width="11.7109375" style="1"/>
    <col min="12" max="12" width="11.7109375" style="29"/>
    <col min="13" max="13" width="20.7109375" style="1" customWidth="1"/>
    <col min="14" max="25" width="11.7109375" style="1"/>
    <col min="27" max="31" width="11.7109375" style="29" customWidth="1"/>
  </cols>
  <sheetData>
    <row r="1" spans="1:195" s="17" customFormat="1" ht="26.25">
      <c r="A1" s="14"/>
      <c r="B1" s="14" t="str">
        <f>""&amp;Cover!B1&amp;": "&amp;Cover!D3&amp;""</f>
        <v>SPREADSHEET LIBRARY: SPORT: KNOCKOUT DRAW GENERATOR (16 PARTICIPANTS)</v>
      </c>
      <c r="C1" s="14"/>
      <c r="D1" s="14"/>
      <c r="E1" s="14"/>
      <c r="F1" s="14"/>
      <c r="G1" s="15"/>
      <c r="H1" s="15"/>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row>
    <row r="2" spans="1:195" s="18" customFormat="1" ht="3.95" customHeight="1">
      <c r="G2" s="31"/>
      <c r="H2" s="19"/>
      <c r="I2" s="20"/>
      <c r="J2" s="20"/>
      <c r="K2" s="20"/>
      <c r="L2" s="20"/>
      <c r="M2" s="20"/>
      <c r="N2" s="20"/>
      <c r="O2" s="20"/>
      <c r="P2" s="20"/>
      <c r="Q2" s="20"/>
      <c r="R2" s="20"/>
      <c r="S2" s="20"/>
      <c r="T2" s="20"/>
      <c r="U2" s="20"/>
      <c r="V2" s="20"/>
      <c r="W2" s="20"/>
      <c r="X2" s="20"/>
      <c r="Y2" s="20"/>
      <c r="Z2" s="21"/>
      <c r="AA2" s="20"/>
      <c r="AB2" s="20"/>
      <c r="AC2" s="20"/>
      <c r="AD2" s="20"/>
      <c r="AE2" s="20"/>
      <c r="AF2" s="20"/>
      <c r="AG2" s="20"/>
      <c r="AH2" s="20"/>
      <c r="AP2" s="20"/>
      <c r="AQ2" s="20"/>
    </row>
    <row r="3" spans="1:195" s="18" customFormat="1" ht="18.75">
      <c r="A3" s="22"/>
      <c r="B3" s="22"/>
      <c r="C3" s="22" t="str">
        <f ca="1">MID(CELL("filename",C3),FIND("]",CELL("filename",C3))+1,99)</f>
        <v>Draw Inputs &amp; Instructions</v>
      </c>
      <c r="D3" s="22"/>
      <c r="E3" s="22"/>
      <c r="F3" s="22"/>
      <c r="G3" s="23"/>
      <c r="H3" s="23"/>
      <c r="I3" s="24"/>
      <c r="J3" s="24"/>
      <c r="K3" s="24"/>
      <c r="L3" s="24"/>
      <c r="M3" s="24"/>
      <c r="N3" s="24"/>
      <c r="O3" s="24"/>
      <c r="P3" s="24"/>
      <c r="Q3" s="24"/>
      <c r="R3" s="24"/>
      <c r="S3" s="24"/>
      <c r="T3" s="24"/>
      <c r="U3" s="24"/>
      <c r="V3" s="24"/>
      <c r="W3" s="24"/>
      <c r="X3" s="24"/>
      <c r="Y3" s="24"/>
      <c r="Z3" s="25"/>
      <c r="AA3" s="24"/>
      <c r="AB3" s="24"/>
      <c r="AC3" s="24"/>
      <c r="AD3" s="24"/>
      <c r="AE3" s="24"/>
      <c r="AF3" s="24"/>
      <c r="AG3" s="24"/>
      <c r="AH3" s="24"/>
      <c r="AI3" s="22"/>
      <c r="AJ3" s="22"/>
      <c r="AK3" s="22"/>
      <c r="AL3" s="22"/>
      <c r="AM3" s="22"/>
      <c r="AN3" s="22"/>
      <c r="AO3" s="22"/>
      <c r="AP3" s="24"/>
      <c r="AQ3" s="24"/>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row>
    <row r="4" spans="1:195" s="18" customFormat="1">
      <c r="G4" s="31"/>
      <c r="H4" s="19"/>
      <c r="I4" s="20"/>
      <c r="J4" s="20"/>
      <c r="K4" s="20"/>
      <c r="L4" s="20"/>
      <c r="M4" s="20"/>
      <c r="N4" s="20"/>
      <c r="O4" s="20"/>
      <c r="P4" s="20"/>
      <c r="Q4" s="20"/>
      <c r="R4" s="20"/>
      <c r="S4" s="20"/>
      <c r="T4" s="20"/>
      <c r="U4" s="20"/>
      <c r="V4" s="20"/>
      <c r="W4" s="20"/>
      <c r="X4" s="20"/>
      <c r="Y4" s="20"/>
      <c r="Z4" s="26"/>
      <c r="AA4" s="20"/>
      <c r="AB4" s="20"/>
      <c r="AC4" s="20"/>
      <c r="AD4" s="20"/>
      <c r="AE4" s="20"/>
    </row>
    <row r="5" spans="1:195" s="57" customFormat="1" ht="15.75">
      <c r="G5" s="103" t="s">
        <v>32</v>
      </c>
      <c r="H5" s="58" t="s">
        <v>39</v>
      </c>
      <c r="I5" s="59"/>
      <c r="O5" s="60"/>
      <c r="Q5" s="104" t="s">
        <v>47</v>
      </c>
      <c r="AA5" s="59"/>
      <c r="AB5" s="59"/>
      <c r="AC5" s="59"/>
      <c r="AD5" s="59"/>
      <c r="AE5" s="59"/>
    </row>
    <row r="7" spans="1:195" s="61" customFormat="1" ht="15.75">
      <c r="G7" s="105" t="s">
        <v>33</v>
      </c>
      <c r="H7" s="62" t="s">
        <v>56</v>
      </c>
      <c r="I7" s="63"/>
      <c r="L7" s="63"/>
      <c r="Q7" s="104" t="s">
        <v>62</v>
      </c>
      <c r="AA7" s="63"/>
      <c r="AB7" s="63"/>
      <c r="AC7" s="63"/>
      <c r="AD7" s="63"/>
      <c r="AE7" s="63"/>
    </row>
    <row r="8" spans="1:195" s="1" customFormat="1">
      <c r="G8" s="32"/>
      <c r="H8" s="27"/>
      <c r="I8" s="29"/>
      <c r="L8" s="29"/>
      <c r="AA8" s="29"/>
      <c r="AB8" s="29"/>
      <c r="AC8" s="29"/>
      <c r="AD8" s="29"/>
      <c r="AE8" s="29"/>
    </row>
    <row r="9" spans="1:195" s="61" customFormat="1" ht="15.75">
      <c r="G9" s="105" t="s">
        <v>34</v>
      </c>
      <c r="H9" s="62" t="s">
        <v>63</v>
      </c>
      <c r="I9" s="63"/>
      <c r="AA9" s="63"/>
      <c r="AB9" s="63"/>
      <c r="AC9" s="63"/>
      <c r="AD9" s="63"/>
      <c r="AE9" s="63"/>
    </row>
    <row r="10" spans="1:195" s="61" customFormat="1" ht="15.75">
      <c r="G10" s="62"/>
      <c r="H10" s="62" t="s">
        <v>64</v>
      </c>
      <c r="I10" s="63"/>
      <c r="L10" s="63"/>
      <c r="AA10" s="63"/>
      <c r="AB10" s="63"/>
      <c r="AC10" s="63"/>
      <c r="AD10" s="63"/>
      <c r="AE10" s="63"/>
    </row>
    <row r="11" spans="1:195" s="1" customFormat="1">
      <c r="G11" s="32"/>
      <c r="H11" s="27"/>
      <c r="I11" s="29"/>
      <c r="L11" s="29"/>
      <c r="AA11" s="29"/>
      <c r="AB11" s="29"/>
      <c r="AC11" s="29"/>
      <c r="AD11" s="29"/>
      <c r="AE11" s="29"/>
    </row>
    <row r="12" spans="1:195" s="61" customFormat="1" ht="15.75">
      <c r="G12" s="105" t="s">
        <v>35</v>
      </c>
      <c r="H12" s="62" t="s">
        <v>40</v>
      </c>
      <c r="I12" s="63"/>
      <c r="O12" s="106"/>
      <c r="AA12" s="63"/>
      <c r="AB12" s="63"/>
      <c r="AC12" s="63"/>
      <c r="AD12" s="63"/>
      <c r="AE12" s="63"/>
    </row>
    <row r="13" spans="1:195" s="1" customFormat="1">
      <c r="G13" s="32"/>
      <c r="H13" s="27"/>
      <c r="I13" s="29"/>
      <c r="L13" s="29"/>
      <c r="AA13" s="29"/>
      <c r="AB13" s="29"/>
      <c r="AC13" s="29"/>
      <c r="AD13" s="29"/>
      <c r="AE13" s="29"/>
    </row>
    <row r="14" spans="1:195" s="61" customFormat="1" ht="15.75">
      <c r="G14" s="105" t="s">
        <v>41</v>
      </c>
      <c r="H14" s="62" t="s">
        <v>65</v>
      </c>
      <c r="I14" s="63"/>
      <c r="AA14" s="63"/>
      <c r="AB14" s="63"/>
      <c r="AC14" s="63"/>
      <c r="AD14" s="63"/>
      <c r="AE14" s="63"/>
    </row>
    <row r="15" spans="1:195" s="1" customFormat="1">
      <c r="G15" s="32"/>
      <c r="H15" s="27"/>
      <c r="I15" s="29"/>
      <c r="L15" s="29"/>
      <c r="AA15" s="29"/>
      <c r="AB15" s="29"/>
      <c r="AC15" s="29"/>
      <c r="AD15" s="29"/>
      <c r="AE15" s="29"/>
    </row>
    <row r="16" spans="1:195" s="1" customFormat="1" ht="15.75" thickBot="1">
      <c r="G16" s="32"/>
      <c r="H16" s="27"/>
      <c r="I16" s="29"/>
      <c r="L16" s="29"/>
      <c r="AA16" s="29"/>
      <c r="AB16" s="29"/>
      <c r="AC16" s="29"/>
      <c r="AD16" s="29"/>
      <c r="AE16" s="29"/>
    </row>
    <row r="17" spans="7:31" s="1" customFormat="1" ht="16.5" thickTop="1" thickBot="1">
      <c r="G17" s="32"/>
      <c r="H17" s="112" t="s">
        <v>60</v>
      </c>
      <c r="I17" s="113"/>
      <c r="J17" s="114"/>
      <c r="L17" s="112" t="s">
        <v>61</v>
      </c>
      <c r="M17" s="113"/>
      <c r="N17" s="113"/>
      <c r="O17" s="113"/>
      <c r="P17" s="113"/>
      <c r="Q17" s="114"/>
      <c r="AA17" s="29"/>
      <c r="AB17" s="29"/>
      <c r="AC17" s="29"/>
      <c r="AD17" s="29"/>
      <c r="AE17" s="29"/>
    </row>
    <row r="18" spans="7:31" s="1" customFormat="1" ht="15.75" thickTop="1">
      <c r="H18" s="97" t="s">
        <v>58</v>
      </c>
      <c r="I18" s="92"/>
      <c r="J18" s="98" t="s">
        <v>59</v>
      </c>
      <c r="L18" s="99" t="s">
        <v>38</v>
      </c>
      <c r="M18" s="100" t="s">
        <v>36</v>
      </c>
      <c r="N18" s="101" t="s">
        <v>37</v>
      </c>
      <c r="O18" s="40"/>
      <c r="P18" s="41"/>
      <c r="Q18" s="102" t="s">
        <v>37</v>
      </c>
      <c r="AA18" s="45" t="s">
        <v>43</v>
      </c>
      <c r="AB18" s="46" t="s">
        <v>44</v>
      </c>
      <c r="AC18" s="46" t="s">
        <v>45</v>
      </c>
      <c r="AD18" s="46" t="s">
        <v>38</v>
      </c>
      <c r="AE18" s="47" t="s">
        <v>46</v>
      </c>
    </row>
    <row r="19" spans="7:31">
      <c r="H19" s="94"/>
      <c r="I19" s="92"/>
      <c r="J19" s="95"/>
      <c r="L19" s="33" t="str">
        <f t="shared" ref="L19:L34" si="0">IF(AD19=0,$AE$24,AD19)</f>
        <v>u/s</v>
      </c>
      <c r="M19" s="28"/>
      <c r="N19" s="36" t="str">
        <f t="shared" ref="N19:N34" si="1">IF(ISERROR(IF($O$12=$AE$19,RANK(AC19,$AC$19:$AC$34,1),"-")*$AE$22),"-",IF($O$12=$AE$19,RANK(AC19,$AC$19:$AC$34,1),"-")*$AE$22)</f>
        <v>-</v>
      </c>
      <c r="O19" s="40"/>
      <c r="P19" s="41"/>
      <c r="Q19" s="38"/>
      <c r="AA19" s="48">
        <v>1</v>
      </c>
      <c r="AB19" s="44">
        <f>SUM($AA$19:AA19)</f>
        <v>1</v>
      </c>
      <c r="AC19" s="81">
        <f ca="1">IF(AND($AE$21=1,AD19=0),RAND()*10000,AD19)</f>
        <v>0</v>
      </c>
      <c r="AD19" s="81">
        <f>IF(AB19&lt;=$O$5,AB19,0)</f>
        <v>0</v>
      </c>
      <c r="AE19" s="49" t="s">
        <v>29</v>
      </c>
    </row>
    <row r="20" spans="7:31">
      <c r="H20" s="84">
        <v>1</v>
      </c>
      <c r="I20" s="92"/>
      <c r="J20" s="85">
        <v>3</v>
      </c>
      <c r="L20" s="33" t="str">
        <f t="shared" si="0"/>
        <v>u/s</v>
      </c>
      <c r="M20" s="28"/>
      <c r="N20" s="36" t="str">
        <f t="shared" si="1"/>
        <v>-</v>
      </c>
      <c r="O20" s="40"/>
      <c r="P20" s="41"/>
      <c r="Q20" s="38"/>
      <c r="AA20" s="50">
        <v>1</v>
      </c>
      <c r="AB20" s="30">
        <f>SUM($AA$19:AA20)</f>
        <v>2</v>
      </c>
      <c r="AC20" s="82">
        <f t="shared" ref="AC20:AC34" ca="1" si="2">IF(AND($AE$21=1,AD20=0),RAND()*10000,AD20)</f>
        <v>0</v>
      </c>
      <c r="AD20" s="82">
        <f t="shared" ref="AD20:AD34" si="3">IF(AB20&lt;=$O$5,AB20,0)</f>
        <v>0</v>
      </c>
      <c r="AE20" s="51" t="s">
        <v>30</v>
      </c>
    </row>
    <row r="21" spans="7:31">
      <c r="H21" s="86" t="s">
        <v>57</v>
      </c>
      <c r="I21" s="92"/>
      <c r="J21" s="87" t="s">
        <v>57</v>
      </c>
      <c r="L21" s="33" t="str">
        <f t="shared" si="0"/>
        <v>u/s</v>
      </c>
      <c r="M21" s="28"/>
      <c r="N21" s="36" t="str">
        <f t="shared" si="1"/>
        <v>-</v>
      </c>
      <c r="O21" s="40"/>
      <c r="P21" s="41"/>
      <c r="Q21" s="38"/>
      <c r="AA21" s="50">
        <v>1</v>
      </c>
      <c r="AB21" s="30">
        <f>SUM($AA$19:AA21)</f>
        <v>3</v>
      </c>
      <c r="AC21" s="82">
        <f t="shared" ca="1" si="2"/>
        <v>0</v>
      </c>
      <c r="AD21" s="82">
        <f t="shared" si="3"/>
        <v>0</v>
      </c>
      <c r="AE21" s="52">
        <f>IF(O12=AE19,1,0)</f>
        <v>0</v>
      </c>
    </row>
    <row r="22" spans="7:31">
      <c r="H22" s="88">
        <v>16</v>
      </c>
      <c r="I22" s="92"/>
      <c r="J22" s="89">
        <v>14</v>
      </c>
      <c r="L22" s="33" t="str">
        <f t="shared" si="0"/>
        <v>u/s</v>
      </c>
      <c r="M22" s="28"/>
      <c r="N22" s="36" t="str">
        <f t="shared" si="1"/>
        <v>-</v>
      </c>
      <c r="O22" s="40"/>
      <c r="P22" s="41"/>
      <c r="Q22" s="38"/>
      <c r="Z22" s="1"/>
      <c r="AA22" s="50">
        <v>1</v>
      </c>
      <c r="AB22" s="30">
        <f>SUM($AA$19:AA22)</f>
        <v>4</v>
      </c>
      <c r="AC22" s="82">
        <f t="shared" ca="1" si="2"/>
        <v>0</v>
      </c>
      <c r="AD22" s="82">
        <f t="shared" si="3"/>
        <v>0</v>
      </c>
      <c r="AE22" s="52">
        <f>IF(COUNTA(Q19:Q34)=16,0,1)</f>
        <v>1</v>
      </c>
    </row>
    <row r="23" spans="7:31">
      <c r="H23" s="94"/>
      <c r="I23" s="92"/>
      <c r="J23" s="96"/>
      <c r="L23" s="33" t="str">
        <f t="shared" si="0"/>
        <v>u/s</v>
      </c>
      <c r="M23" s="28"/>
      <c r="N23" s="36" t="str">
        <f t="shared" si="1"/>
        <v>-</v>
      </c>
      <c r="O23" s="40"/>
      <c r="P23" s="41"/>
      <c r="Q23" s="38"/>
      <c r="AA23" s="50">
        <v>1</v>
      </c>
      <c r="AB23" s="30">
        <f>SUM($AA$19:AA23)</f>
        <v>5</v>
      </c>
      <c r="AC23" s="82">
        <f t="shared" ca="1" si="2"/>
        <v>0</v>
      </c>
      <c r="AD23" s="82">
        <f t="shared" si="3"/>
        <v>0</v>
      </c>
      <c r="AE23" s="52"/>
    </row>
    <row r="24" spans="7:31">
      <c r="H24" s="84">
        <v>8</v>
      </c>
      <c r="I24" s="92"/>
      <c r="J24" s="85">
        <v>11</v>
      </c>
      <c r="L24" s="33" t="str">
        <f t="shared" si="0"/>
        <v>u/s</v>
      </c>
      <c r="M24" s="28"/>
      <c r="N24" s="36" t="str">
        <f t="shared" si="1"/>
        <v>-</v>
      </c>
      <c r="O24" s="40"/>
      <c r="P24" s="41"/>
      <c r="Q24" s="38"/>
      <c r="AA24" s="50">
        <v>1</v>
      </c>
      <c r="AB24" s="30">
        <f>SUM($AA$19:AA24)</f>
        <v>6</v>
      </c>
      <c r="AC24" s="82">
        <f t="shared" ca="1" si="2"/>
        <v>0</v>
      </c>
      <c r="AD24" s="82">
        <f t="shared" si="3"/>
        <v>0</v>
      </c>
      <c r="AE24" s="51" t="s">
        <v>55</v>
      </c>
    </row>
    <row r="25" spans="7:31">
      <c r="H25" s="86" t="s">
        <v>57</v>
      </c>
      <c r="I25" s="92"/>
      <c r="J25" s="87" t="s">
        <v>57</v>
      </c>
      <c r="L25" s="33" t="str">
        <f t="shared" si="0"/>
        <v>u/s</v>
      </c>
      <c r="M25" s="28"/>
      <c r="N25" s="36" t="str">
        <f t="shared" si="1"/>
        <v>-</v>
      </c>
      <c r="O25" s="40"/>
      <c r="P25" s="41"/>
      <c r="Q25" s="38"/>
      <c r="AA25" s="50">
        <v>1</v>
      </c>
      <c r="AB25" s="30">
        <f>SUM($AA$19:AA25)</f>
        <v>7</v>
      </c>
      <c r="AC25" s="82">
        <f t="shared" ca="1" si="2"/>
        <v>0</v>
      </c>
      <c r="AD25" s="82">
        <f t="shared" si="3"/>
        <v>0</v>
      </c>
      <c r="AE25" s="52"/>
    </row>
    <row r="26" spans="7:31">
      <c r="H26" s="88">
        <v>12</v>
      </c>
      <c r="I26" s="92"/>
      <c r="J26" s="89">
        <v>6</v>
      </c>
      <c r="L26" s="33" t="str">
        <f t="shared" si="0"/>
        <v>u/s</v>
      </c>
      <c r="M26" s="28"/>
      <c r="N26" s="36" t="str">
        <f t="shared" si="1"/>
        <v>-</v>
      </c>
      <c r="O26" s="40"/>
      <c r="P26" s="41"/>
      <c r="Q26" s="38"/>
      <c r="AA26" s="50">
        <v>1</v>
      </c>
      <c r="AB26" s="30">
        <f>SUM($AA$19:AA26)</f>
        <v>8</v>
      </c>
      <c r="AC26" s="82">
        <f t="shared" ca="1" si="2"/>
        <v>0</v>
      </c>
      <c r="AD26" s="82">
        <f t="shared" si="3"/>
        <v>0</v>
      </c>
      <c r="AE26" s="52"/>
    </row>
    <row r="27" spans="7:31">
      <c r="H27" s="94"/>
      <c r="I27" s="92"/>
      <c r="J27" s="95"/>
      <c r="L27" s="33" t="str">
        <f t="shared" si="0"/>
        <v>u/s</v>
      </c>
      <c r="M27" s="28"/>
      <c r="N27" s="36" t="str">
        <f t="shared" si="1"/>
        <v>-</v>
      </c>
      <c r="O27" s="40"/>
      <c r="P27" s="41"/>
      <c r="Q27" s="38"/>
      <c r="AA27" s="50">
        <v>1</v>
      </c>
      <c r="AB27" s="30">
        <f>SUM($AA$19:AA27)</f>
        <v>9</v>
      </c>
      <c r="AC27" s="82">
        <f t="shared" ca="1" si="2"/>
        <v>0</v>
      </c>
      <c r="AD27" s="82">
        <f t="shared" si="3"/>
        <v>0</v>
      </c>
      <c r="AE27" s="52"/>
    </row>
    <row r="28" spans="7:31">
      <c r="H28" s="84">
        <v>5</v>
      </c>
      <c r="I28" s="92"/>
      <c r="J28" s="85">
        <v>7</v>
      </c>
      <c r="L28" s="33" t="str">
        <f t="shared" si="0"/>
        <v>u/s</v>
      </c>
      <c r="M28" s="28"/>
      <c r="N28" s="36" t="str">
        <f t="shared" si="1"/>
        <v>-</v>
      </c>
      <c r="O28" s="40"/>
      <c r="P28" s="41"/>
      <c r="Q28" s="38"/>
      <c r="AA28" s="50">
        <v>1</v>
      </c>
      <c r="AB28" s="30">
        <f>SUM($AA$19:AA28)</f>
        <v>10</v>
      </c>
      <c r="AC28" s="82">
        <f t="shared" ca="1" si="2"/>
        <v>0</v>
      </c>
      <c r="AD28" s="82">
        <f t="shared" si="3"/>
        <v>0</v>
      </c>
      <c r="AE28" s="52"/>
    </row>
    <row r="29" spans="7:31">
      <c r="H29" s="86" t="s">
        <v>57</v>
      </c>
      <c r="I29" s="92"/>
      <c r="J29" s="87" t="s">
        <v>57</v>
      </c>
      <c r="L29" s="33" t="str">
        <f t="shared" si="0"/>
        <v>u/s</v>
      </c>
      <c r="M29" s="28"/>
      <c r="N29" s="36" t="str">
        <f t="shared" si="1"/>
        <v>-</v>
      </c>
      <c r="O29" s="40"/>
      <c r="P29" s="41"/>
      <c r="Q29" s="38"/>
      <c r="AA29" s="50">
        <v>1</v>
      </c>
      <c r="AB29" s="30">
        <f>SUM($AA$19:AA29)</f>
        <v>11</v>
      </c>
      <c r="AC29" s="82">
        <f t="shared" ca="1" si="2"/>
        <v>0</v>
      </c>
      <c r="AD29" s="82">
        <f t="shared" si="3"/>
        <v>0</v>
      </c>
      <c r="AE29" s="52"/>
    </row>
    <row r="30" spans="7:31">
      <c r="H30" s="88">
        <v>9</v>
      </c>
      <c r="I30" s="92"/>
      <c r="J30" s="89">
        <v>10</v>
      </c>
      <c r="L30" s="33" t="str">
        <f t="shared" si="0"/>
        <v>u/s</v>
      </c>
      <c r="M30" s="28"/>
      <c r="N30" s="36" t="str">
        <f t="shared" si="1"/>
        <v>-</v>
      </c>
      <c r="O30" s="40"/>
      <c r="P30" s="41"/>
      <c r="Q30" s="38"/>
      <c r="AA30" s="50">
        <v>1</v>
      </c>
      <c r="AB30" s="30">
        <f>SUM($AA$19:AA30)</f>
        <v>12</v>
      </c>
      <c r="AC30" s="82">
        <f t="shared" ca="1" si="2"/>
        <v>0</v>
      </c>
      <c r="AD30" s="82">
        <f t="shared" si="3"/>
        <v>0</v>
      </c>
      <c r="AE30" s="52"/>
    </row>
    <row r="31" spans="7:31">
      <c r="H31" s="94"/>
      <c r="I31" s="92"/>
      <c r="J31" s="95"/>
      <c r="L31" s="33" t="str">
        <f t="shared" si="0"/>
        <v>u/s</v>
      </c>
      <c r="M31" s="28"/>
      <c r="N31" s="36" t="str">
        <f t="shared" si="1"/>
        <v>-</v>
      </c>
      <c r="O31" s="40"/>
      <c r="P31" s="41"/>
      <c r="Q31" s="38"/>
      <c r="AA31" s="50">
        <v>1</v>
      </c>
      <c r="AB31" s="30">
        <f>SUM($AA$19:AA31)</f>
        <v>13</v>
      </c>
      <c r="AC31" s="82">
        <f t="shared" ca="1" si="2"/>
        <v>0</v>
      </c>
      <c r="AD31" s="82">
        <f t="shared" si="3"/>
        <v>0</v>
      </c>
      <c r="AE31" s="52"/>
    </row>
    <row r="32" spans="7:31">
      <c r="H32" s="84">
        <v>13</v>
      </c>
      <c r="I32" s="92"/>
      <c r="J32" s="85">
        <v>15</v>
      </c>
      <c r="L32" s="33" t="str">
        <f t="shared" si="0"/>
        <v>u/s</v>
      </c>
      <c r="M32" s="28"/>
      <c r="N32" s="36" t="str">
        <f t="shared" si="1"/>
        <v>-</v>
      </c>
      <c r="O32" s="40"/>
      <c r="P32" s="41"/>
      <c r="Q32" s="38"/>
      <c r="AA32" s="50">
        <v>1</v>
      </c>
      <c r="AB32" s="30">
        <f>SUM($AA$19:AA32)</f>
        <v>14</v>
      </c>
      <c r="AC32" s="82">
        <f t="shared" ca="1" si="2"/>
        <v>0</v>
      </c>
      <c r="AD32" s="82">
        <f t="shared" si="3"/>
        <v>0</v>
      </c>
      <c r="AE32" s="52"/>
    </row>
    <row r="33" spans="7:31">
      <c r="H33" s="86" t="s">
        <v>57</v>
      </c>
      <c r="I33" s="92"/>
      <c r="J33" s="87" t="s">
        <v>57</v>
      </c>
      <c r="L33" s="33" t="str">
        <f t="shared" si="0"/>
        <v>u/s</v>
      </c>
      <c r="M33" s="28"/>
      <c r="N33" s="36" t="str">
        <f t="shared" si="1"/>
        <v>-</v>
      </c>
      <c r="O33" s="40"/>
      <c r="P33" s="41"/>
      <c r="Q33" s="38"/>
      <c r="AA33" s="50">
        <v>1</v>
      </c>
      <c r="AB33" s="30">
        <f>SUM($AA$19:AA33)</f>
        <v>15</v>
      </c>
      <c r="AC33" s="82">
        <f t="shared" ca="1" si="2"/>
        <v>0</v>
      </c>
      <c r="AD33" s="82">
        <f t="shared" si="3"/>
        <v>0</v>
      </c>
      <c r="AE33" s="52"/>
    </row>
    <row r="34" spans="7:31" ht="15.75" thickBot="1">
      <c r="H34" s="90">
        <v>4</v>
      </c>
      <c r="I34" s="93"/>
      <c r="J34" s="91">
        <v>2</v>
      </c>
      <c r="L34" s="34" t="str">
        <f t="shared" si="0"/>
        <v>u/s</v>
      </c>
      <c r="M34" s="35"/>
      <c r="N34" s="37" t="str">
        <f t="shared" si="1"/>
        <v>-</v>
      </c>
      <c r="O34" s="42"/>
      <c r="P34" s="43"/>
      <c r="Q34" s="39"/>
      <c r="AA34" s="53">
        <v>1</v>
      </c>
      <c r="AB34" s="54">
        <f>SUM($AA$19:AA34)</f>
        <v>16</v>
      </c>
      <c r="AC34" s="83">
        <f t="shared" ca="1" si="2"/>
        <v>0</v>
      </c>
      <c r="AD34" s="83">
        <f t="shared" si="3"/>
        <v>0</v>
      </c>
      <c r="AE34" s="55"/>
    </row>
    <row r="35" spans="7:31" ht="15.75" thickTop="1"/>
    <row r="36" spans="7:31" s="1" customFormat="1">
      <c r="G36" s="32"/>
      <c r="L36" s="29"/>
      <c r="AA36" s="29"/>
      <c r="AB36" s="29"/>
      <c r="AC36" s="29"/>
      <c r="AD36" s="29"/>
      <c r="AE36" s="29"/>
    </row>
    <row r="37" spans="7:31" s="61" customFormat="1" ht="15.75">
      <c r="G37" s="105" t="s">
        <v>41</v>
      </c>
      <c r="H37" s="62" t="s">
        <v>48</v>
      </c>
      <c r="I37" s="63"/>
      <c r="AA37" s="63"/>
      <c r="AB37" s="63"/>
      <c r="AC37" s="63"/>
      <c r="AD37" s="63"/>
      <c r="AE37" s="63"/>
    </row>
    <row r="38" spans="7:31" s="61" customFormat="1" ht="15.75">
      <c r="G38" s="105" t="s">
        <v>42</v>
      </c>
      <c r="H38" s="62" t="s">
        <v>66</v>
      </c>
      <c r="I38" s="63"/>
      <c r="AA38" s="63"/>
      <c r="AB38" s="63"/>
      <c r="AC38" s="63"/>
      <c r="AD38" s="63"/>
      <c r="AE38" s="63"/>
    </row>
  </sheetData>
  <mergeCells count="2">
    <mergeCell ref="H17:J17"/>
    <mergeCell ref="L17:Q17"/>
  </mergeCells>
  <conditionalFormatting sqref="L19:L34">
    <cfRule type="cellIs" dxfId="0" priority="1" operator="equal">
      <formula>0</formula>
    </cfRule>
  </conditionalFormatting>
  <dataValidations count="2">
    <dataValidation type="list" allowBlank="1" showInputMessage="1" showErrorMessage="1" sqref="O12">
      <formula1>"DRAW,OFF"</formula1>
    </dataValidation>
    <dataValidation type="list" allowBlank="1" showInputMessage="1" showErrorMessage="1" sqref="O5">
      <formula1>$AB$19:$AB$34</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4" tint="-0.499984740745262"/>
    <pageSetUpPr fitToPage="1"/>
  </sheetPr>
  <dimension ref="A1:FY32"/>
  <sheetViews>
    <sheetView showGridLines="0" zoomScale="75" zoomScaleNormal="75" workbookViewId="0"/>
  </sheetViews>
  <sheetFormatPr defaultColWidth="11.7109375" defaultRowHeight="15"/>
  <cols>
    <col min="1" max="1" width="1.7109375" style="1" customWidth="1"/>
    <col min="2" max="3" width="0.85546875" style="1" customWidth="1"/>
    <col min="4" max="5" width="1.7109375" style="1" customWidth="1"/>
    <col min="6" max="6" width="1.7109375" style="29" customWidth="1"/>
    <col min="7" max="7" width="20.7109375" style="29" customWidth="1"/>
    <col min="8" max="8" width="3.7109375" style="29" customWidth="1"/>
    <col min="9" max="9" width="9.7109375" style="1" customWidth="1"/>
    <col min="10" max="10" width="20.7109375" style="29" customWidth="1"/>
    <col min="11" max="11" width="3.7109375" style="29" customWidth="1"/>
    <col min="12" max="12" width="9.7109375" style="1" customWidth="1"/>
    <col min="13" max="13" width="20.7109375" style="29" customWidth="1"/>
    <col min="14" max="14" width="3.7109375" style="29" customWidth="1"/>
    <col min="15" max="15" width="9.7109375" style="1" customWidth="1"/>
    <col min="16" max="16" width="20.7109375" style="29" customWidth="1"/>
    <col min="17" max="17" width="9.7109375" style="1" customWidth="1"/>
    <col min="18" max="18" width="3.7109375" style="29" customWidth="1"/>
    <col min="19" max="19" width="20.7109375" style="29" customWidth="1"/>
    <col min="20" max="20" width="9.7109375" style="1" customWidth="1"/>
    <col min="21" max="21" width="3.7109375" style="29" customWidth="1"/>
    <col min="22" max="22" width="20.7109375" style="29" customWidth="1"/>
    <col min="23" max="23" width="9.7109375" style="1" customWidth="1"/>
    <col min="24" max="24" width="3.7109375" style="29" customWidth="1"/>
    <col min="25" max="25" width="20.7109375" style="29" customWidth="1"/>
    <col min="26" max="26" width="5.7109375" style="29" customWidth="1"/>
    <col min="27" max="16384" width="11.7109375" style="1"/>
  </cols>
  <sheetData>
    <row r="1" spans="1:181" s="17" customFormat="1" ht="26.25">
      <c r="A1" s="14"/>
      <c r="B1" s="14" t="str">
        <f>""&amp;Cover!B1&amp;": "&amp;Cover!D3&amp;""</f>
        <v>SPREADSHEET LIBRARY: SPORT: KNOCKOUT DRAW GENERATOR (16 PARTICIPANTS)</v>
      </c>
      <c r="C1" s="14"/>
      <c r="D1" s="14"/>
      <c r="E1" s="14"/>
      <c r="F1" s="16"/>
      <c r="G1" s="16"/>
      <c r="H1" s="16"/>
      <c r="I1" s="16"/>
      <c r="J1" s="16"/>
      <c r="K1" s="16"/>
      <c r="L1" s="16"/>
      <c r="M1" s="16"/>
      <c r="N1" s="16"/>
      <c r="O1" s="16"/>
      <c r="P1" s="16"/>
      <c r="Q1" s="16"/>
      <c r="R1" s="16"/>
      <c r="S1" s="16"/>
      <c r="T1" s="16"/>
      <c r="U1" s="16"/>
      <c r="V1" s="16"/>
      <c r="W1" s="16"/>
      <c r="X1" s="16"/>
      <c r="Y1" s="16"/>
      <c r="Z1" s="16"/>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row>
    <row r="2" spans="1:181" s="18" customFormat="1" ht="3.95" customHeight="1">
      <c r="F2" s="20"/>
      <c r="G2" s="20"/>
      <c r="H2" s="20"/>
      <c r="I2" s="21"/>
      <c r="J2" s="20"/>
      <c r="K2" s="20"/>
      <c r="L2" s="21"/>
      <c r="M2" s="20"/>
      <c r="N2" s="20"/>
      <c r="O2" s="21"/>
      <c r="P2" s="20"/>
      <c r="Q2" s="20"/>
      <c r="R2" s="20"/>
      <c r="S2" s="20"/>
      <c r="T2" s="20"/>
      <c r="U2" s="20"/>
      <c r="V2" s="20"/>
      <c r="X2" s="20"/>
      <c r="Y2" s="20"/>
      <c r="Z2" s="20"/>
      <c r="AB2" s="20"/>
      <c r="AC2" s="20"/>
    </row>
    <row r="3" spans="1:181" s="18" customFormat="1" ht="18.75">
      <c r="A3" s="22"/>
      <c r="B3" s="22"/>
      <c r="C3" s="22" t="str">
        <f ca="1">MID(CELL("filename",C3),FIND("]",CELL("filename",C3))+1,99)</f>
        <v>Draw</v>
      </c>
      <c r="D3" s="22"/>
      <c r="E3" s="22"/>
      <c r="F3" s="24"/>
      <c r="G3" s="24"/>
      <c r="H3" s="24"/>
      <c r="I3" s="25"/>
      <c r="J3" s="24"/>
      <c r="K3" s="24"/>
      <c r="L3" s="25"/>
      <c r="M3" s="24"/>
      <c r="N3" s="24"/>
      <c r="O3" s="25"/>
      <c r="P3" s="24"/>
      <c r="Q3" s="24"/>
      <c r="R3" s="24"/>
      <c r="S3" s="24"/>
      <c r="T3" s="24"/>
      <c r="U3" s="24"/>
      <c r="V3" s="24"/>
      <c r="W3" s="22"/>
      <c r="X3" s="24"/>
      <c r="Y3" s="24"/>
      <c r="Z3" s="24"/>
      <c r="AA3" s="22"/>
      <c r="AB3" s="24"/>
      <c r="AC3" s="24"/>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row>
    <row r="4" spans="1:181" s="18" customFormat="1">
      <c r="F4" s="20"/>
      <c r="G4" s="20"/>
      <c r="H4" s="20"/>
      <c r="I4" s="26"/>
      <c r="J4" s="26"/>
      <c r="K4" s="20"/>
      <c r="M4" s="20"/>
      <c r="N4" s="20"/>
      <c r="P4" s="20"/>
      <c r="R4" s="20"/>
      <c r="S4" s="20"/>
      <c r="U4" s="20"/>
      <c r="V4" s="20"/>
      <c r="X4" s="20"/>
      <c r="Y4" s="20"/>
      <c r="Z4" s="20"/>
    </row>
    <row r="5" spans="1:181" ht="15.75" thickBot="1"/>
    <row r="6" spans="1:181" s="56" customFormat="1" ht="19.5" thickBot="1">
      <c r="G6" s="116" t="s">
        <v>50</v>
      </c>
      <c r="H6" s="117"/>
      <c r="I6" s="75" t="s">
        <v>53</v>
      </c>
      <c r="J6" s="116" t="s">
        <v>51</v>
      </c>
      <c r="K6" s="117"/>
      <c r="L6" s="75" t="s">
        <v>53</v>
      </c>
      <c r="M6" s="116" t="s">
        <v>49</v>
      </c>
      <c r="N6" s="117"/>
      <c r="O6" s="75" t="s">
        <v>53</v>
      </c>
      <c r="P6" s="74" t="s">
        <v>52</v>
      </c>
      <c r="Q6" s="75" t="s">
        <v>54</v>
      </c>
      <c r="R6" s="115" t="s">
        <v>49</v>
      </c>
      <c r="S6" s="116"/>
      <c r="T6" s="75" t="s">
        <v>54</v>
      </c>
      <c r="U6" s="115" t="s">
        <v>51</v>
      </c>
      <c r="V6" s="116"/>
      <c r="W6" s="75" t="s">
        <v>54</v>
      </c>
      <c r="X6" s="115" t="s">
        <v>50</v>
      </c>
      <c r="Y6" s="116"/>
    </row>
    <row r="9" spans="1:181">
      <c r="F9" s="1"/>
      <c r="G9" s="70" t="str">
        <f>IF(ISERROR(INDEX('Draw Inputs &amp; Instructions'!$M$19:$M$34,MATCH('Draw Inputs &amp; Instructions'!H20,'Draw Inputs &amp; Instructions'!$Q$19:$Q$34,))),"?",""&amp;INDEX('Draw Inputs &amp; Instructions'!$M$19:$M$34,MATCH('Draw Inputs &amp; Instructions'!H20,'Draw Inputs &amp; Instructions'!$Q$19:$Q$34,))&amp;" ("&amp;INDEX('Draw Inputs &amp; Instructions'!$L$19:$L$34,MATCH('Draw Inputs &amp; Instructions'!H20,'Draw Inputs &amp; Instructions'!$Q$19:$Q$34,))&amp;")")</f>
        <v>?</v>
      </c>
      <c r="H9" s="64"/>
      <c r="X9" s="67"/>
      <c r="Y9" s="73" t="str">
        <f>IF(ISERROR(INDEX('Draw Inputs &amp; Instructions'!$M$19:$M$34,MATCH('Draw Inputs &amp; Instructions'!J20,'Draw Inputs &amp; Instructions'!$Q$19:$Q$34,))),"?",""&amp;INDEX('Draw Inputs &amp; Instructions'!$M$19:$M$34,MATCH('Draw Inputs &amp; Instructions'!J20,'Draw Inputs &amp; Instructions'!$Q$19:$Q$34,))&amp;" ("&amp;INDEX('Draw Inputs &amp; Instructions'!$L$19:$L$34,MATCH('Draw Inputs &amp; Instructions'!J20,'Draw Inputs &amp; Instructions'!$Q$19:$Q$34,))&amp;")")</f>
        <v>?</v>
      </c>
      <c r="Z9" s="1"/>
    </row>
    <row r="10" spans="1:181">
      <c r="F10" s="1"/>
      <c r="G10" s="108"/>
      <c r="H10" s="65"/>
      <c r="X10" s="69"/>
      <c r="Y10" s="109"/>
      <c r="Z10" s="1"/>
    </row>
    <row r="11" spans="1:181" ht="15.75" thickBot="1">
      <c r="F11" s="1"/>
      <c r="G11" s="71" t="str">
        <f>IF(ISERROR(INDEX('Draw Inputs &amp; Instructions'!$M$19:$M$34,MATCH('Draw Inputs &amp; Instructions'!H22,'Draw Inputs &amp; Instructions'!$Q$19:$Q$34,))),"?",""&amp;INDEX('Draw Inputs &amp; Instructions'!$M$19:$M$34,MATCH('Draw Inputs &amp; Instructions'!H22,'Draw Inputs &amp; Instructions'!$Q$19:$Q$34,))&amp;" ("&amp;INDEX('Draw Inputs &amp; Instructions'!$L$19:$L$34,MATCH('Draw Inputs &amp; Instructions'!H22,'Draw Inputs &amp; Instructions'!$Q$19:$Q$34,))&amp;")")</f>
        <v>?</v>
      </c>
      <c r="H11" s="66" t="str">
        <f>IF(ISBLANK(H9),"",IF(H9=1,0,1))</f>
        <v/>
      </c>
      <c r="X11" s="68" t="str">
        <f>IF(ISBLANK(X9),"",IF(X9=1,0,1))</f>
        <v/>
      </c>
      <c r="Y11" s="72" t="str">
        <f>IF(ISERROR(INDEX('Draw Inputs &amp; Instructions'!$M$19:$M$34,MATCH('Draw Inputs &amp; Instructions'!J22,'Draw Inputs &amp; Instructions'!$Q$19:$Q$34,))),"?",""&amp;INDEX('Draw Inputs &amp; Instructions'!$M$19:$M$34,MATCH('Draw Inputs &amp; Instructions'!J22,'Draw Inputs &amp; Instructions'!$Q$19:$Q$34,))&amp;" ("&amp;INDEX('Draw Inputs &amp; Instructions'!$L$19:$L$34,MATCH('Draw Inputs &amp; Instructions'!J22,'Draw Inputs &amp; Instructions'!$Q$19:$Q$34,))&amp;")")</f>
        <v>?</v>
      </c>
      <c r="Z11" s="1"/>
    </row>
    <row r="12" spans="1:181">
      <c r="F12" s="1"/>
      <c r="J12" s="70" t="str">
        <f>IF(ISBLANK(H9),"-",IF(H9=1,G9,G11))</f>
        <v>-</v>
      </c>
      <c r="K12" s="64"/>
      <c r="U12" s="67"/>
      <c r="V12" s="73" t="str">
        <f>IF(ISBLANK(X9),"-",IF(X9=1,Y9,Y11))</f>
        <v>-</v>
      </c>
      <c r="Z12" s="1"/>
    </row>
    <row r="13" spans="1:181">
      <c r="F13" s="1"/>
      <c r="J13" s="108"/>
      <c r="K13" s="65"/>
      <c r="U13" s="69"/>
      <c r="V13" s="109"/>
      <c r="Z13" s="1"/>
    </row>
    <row r="14" spans="1:181" ht="15.75" thickBot="1">
      <c r="F14" s="1"/>
      <c r="J14" s="71" t="str">
        <f>IF(ISBLANK(H15),"-",IF(H15=1,G15,G17))</f>
        <v>-</v>
      </c>
      <c r="K14" s="66" t="str">
        <f>IF(ISBLANK(K12),"",IF(K12=1,0,1))</f>
        <v/>
      </c>
      <c r="P14" s="77" t="str">
        <f>IF(ISBLANK(N17),"-",IF(N17=1,M17,M19))</f>
        <v>-</v>
      </c>
      <c r="U14" s="68" t="str">
        <f>IF(ISBLANK(U12),"",IF(U12=1,0,1))</f>
        <v/>
      </c>
      <c r="V14" s="72" t="str">
        <f>IF(ISBLANK(X15),"-",IF(X17=1,Y17,Y15))</f>
        <v>-</v>
      </c>
      <c r="Z14" s="1"/>
    </row>
    <row r="15" spans="1:181">
      <c r="F15" s="1"/>
      <c r="G15" s="70" t="str">
        <f>IF(ISERROR(INDEX('Draw Inputs &amp; Instructions'!$M$19:$M$34,MATCH('Draw Inputs &amp; Instructions'!H24,'Draw Inputs &amp; Instructions'!$Q$19:$Q$34,))),"?",""&amp;INDEX('Draw Inputs &amp; Instructions'!$M$19:$M$34,MATCH('Draw Inputs &amp; Instructions'!H24,'Draw Inputs &amp; Instructions'!$Q$19:$Q$34,))&amp;" ("&amp;INDEX('Draw Inputs &amp; Instructions'!$L$19:$L$34,MATCH('Draw Inputs &amp; Instructions'!H24,'Draw Inputs &amp; Instructions'!$Q$19:$Q$34,))&amp;")")</f>
        <v>?</v>
      </c>
      <c r="H15" s="64"/>
      <c r="P15" s="78"/>
      <c r="X15" s="67"/>
      <c r="Y15" s="73" t="str">
        <f>IF(ISERROR(INDEX('Draw Inputs &amp; Instructions'!$M$19:$M$34,MATCH('Draw Inputs &amp; Instructions'!J24,'Draw Inputs &amp; Instructions'!$Q$19:$Q$34,))),"?",""&amp;INDEX('Draw Inputs &amp; Instructions'!$M$19:$M$34,MATCH('Draw Inputs &amp; Instructions'!J24,'Draw Inputs &amp; Instructions'!$Q$19:$Q$34,))&amp;" ("&amp;INDEX('Draw Inputs &amp; Instructions'!$L$19:$L$34,MATCH('Draw Inputs &amp; Instructions'!J24,'Draw Inputs &amp; Instructions'!$Q$19:$Q$34,))&amp;")")</f>
        <v>?</v>
      </c>
      <c r="Z15" s="1"/>
    </row>
    <row r="16" spans="1:181">
      <c r="F16" s="1"/>
      <c r="G16" s="108"/>
      <c r="H16" s="65"/>
      <c r="X16" s="69"/>
      <c r="Y16" s="109"/>
      <c r="Z16" s="1"/>
    </row>
    <row r="17" spans="6:26" ht="15.75" customHeight="1" thickBot="1">
      <c r="F17" s="1"/>
      <c r="G17" s="71" t="str">
        <f>IF(ISERROR(INDEX('Draw Inputs &amp; Instructions'!$M$19:$M$34,MATCH('Draw Inputs &amp; Instructions'!H26,'Draw Inputs &amp; Instructions'!$Q$19:$Q$34,))),"?",""&amp;INDEX('Draw Inputs &amp; Instructions'!$M$19:$M$34,MATCH('Draw Inputs &amp; Instructions'!H26,'Draw Inputs &amp; Instructions'!$Q$19:$Q$34,))&amp;" ("&amp;INDEX('Draw Inputs &amp; Instructions'!$L$19:$L$34,MATCH('Draw Inputs &amp; Instructions'!H26,'Draw Inputs &amp; Instructions'!$Q$19:$Q$34,))&amp;")")</f>
        <v>?</v>
      </c>
      <c r="H17" s="66" t="str">
        <f>IF(ISBLANK(H15),"",IF(H15=1,0,1))</f>
        <v/>
      </c>
      <c r="M17" s="70" t="str">
        <f>IF(ISBLANK(K12),"-",IF(K12=1,J12,J14))</f>
        <v>-</v>
      </c>
      <c r="N17" s="64"/>
      <c r="P17" s="76"/>
      <c r="R17" s="67"/>
      <c r="S17" s="73" t="str">
        <f>IF(ISBLANK(U12),"-",IF(U12=1,V12,V14))</f>
        <v>-</v>
      </c>
      <c r="X17" s="68" t="str">
        <f>IF(ISBLANK(X15),"",IF(X15=1,0,1))</f>
        <v/>
      </c>
      <c r="Y17" s="72" t="str">
        <f>IF(ISERROR(INDEX('Draw Inputs &amp; Instructions'!$M$19:$M$34,MATCH('Draw Inputs &amp; Instructions'!J26,'Draw Inputs &amp; Instructions'!$Q$19:$Q$34,))),"?",""&amp;INDEX('Draw Inputs &amp; Instructions'!$M$19:$M$34,MATCH('Draw Inputs &amp; Instructions'!J26,'Draw Inputs &amp; Instructions'!$Q$19:$Q$34,))&amp;" ("&amp;INDEX('Draw Inputs &amp; Instructions'!$L$19:$L$34,MATCH('Draw Inputs &amp; Instructions'!J26,'Draw Inputs &amp; Instructions'!$Q$19:$Q$34,))&amp;")")</f>
        <v>?</v>
      </c>
      <c r="Z17" s="1"/>
    </row>
    <row r="18" spans="6:26" ht="15" customHeight="1">
      <c r="F18" s="1"/>
      <c r="M18" s="108"/>
      <c r="N18" s="65"/>
      <c r="P18" s="110"/>
      <c r="R18" s="69"/>
      <c r="S18" s="109"/>
      <c r="Z18" s="1"/>
    </row>
    <row r="19" spans="6:26" ht="15.75" customHeight="1" thickBot="1">
      <c r="F19" s="1"/>
      <c r="M19" s="71" t="str">
        <f>IF(ISBLANK(K23),"-",IF(K23=1,J23,J25))</f>
        <v>-</v>
      </c>
      <c r="N19" s="66" t="str">
        <f>IF(ISBLANK(N17),"",IF(N17=1,0,1))</f>
        <v/>
      </c>
      <c r="P19" s="76"/>
      <c r="R19" s="68" t="str">
        <f>IF(ISBLANK(R17),"",IF(R17=1,0,1))</f>
        <v/>
      </c>
      <c r="S19" s="72" t="str">
        <f>IF(ISBLANK(U23),"-",IF(U23=1,V23,V25))</f>
        <v>-</v>
      </c>
      <c r="Z19" s="1"/>
    </row>
    <row r="20" spans="6:26">
      <c r="F20" s="1"/>
      <c r="G20" s="70" t="str">
        <f>IF(ISERROR(INDEX('Draw Inputs &amp; Instructions'!$M$19:$M$34,MATCH('Draw Inputs &amp; Instructions'!H28,'Draw Inputs &amp; Instructions'!$Q$19:$Q$34,))),"?",""&amp;INDEX('Draw Inputs &amp; Instructions'!$M$19:$M$34,MATCH('Draw Inputs &amp; Instructions'!H28,'Draw Inputs &amp; Instructions'!$Q$19:$Q$34,))&amp;" ("&amp;INDEX('Draw Inputs &amp; Instructions'!$L$19:$L$34,MATCH('Draw Inputs &amp; Instructions'!H28,'Draw Inputs &amp; Instructions'!$Q$19:$Q$34,))&amp;")")</f>
        <v>?</v>
      </c>
      <c r="H20" s="64"/>
      <c r="X20" s="67"/>
      <c r="Y20" s="73" t="str">
        <f>IF(ISERROR(INDEX('Draw Inputs &amp; Instructions'!$M$19:$M$34,MATCH('Draw Inputs &amp; Instructions'!J28,'Draw Inputs &amp; Instructions'!$Q$19:$Q$34,))),"?",""&amp;INDEX('Draw Inputs &amp; Instructions'!$M$19:$M$34,MATCH('Draw Inputs &amp; Instructions'!J28,'Draw Inputs &amp; Instructions'!$Q$19:$Q$34,))&amp;" ("&amp;INDEX('Draw Inputs &amp; Instructions'!$L$19:$L$34,MATCH('Draw Inputs &amp; Instructions'!J28,'Draw Inputs &amp; Instructions'!$Q$19:$Q$34,))&amp;")")</f>
        <v>?</v>
      </c>
      <c r="Z20" s="1"/>
    </row>
    <row r="21" spans="6:26">
      <c r="F21" s="1"/>
      <c r="G21" s="108"/>
      <c r="H21" s="65"/>
      <c r="P21" s="79"/>
      <c r="X21" s="69"/>
      <c r="Y21" s="109"/>
      <c r="Z21" s="1"/>
    </row>
    <row r="22" spans="6:26" ht="15.75" thickBot="1">
      <c r="F22" s="1"/>
      <c r="G22" s="71" t="str">
        <f>IF(ISERROR(INDEX('Draw Inputs &amp; Instructions'!$M$19:$M$34,MATCH('Draw Inputs &amp; Instructions'!H30,'Draw Inputs &amp; Instructions'!$Q$19:$Q$34,))),"?",""&amp;INDEX('Draw Inputs &amp; Instructions'!$M$19:$M$34,MATCH('Draw Inputs &amp; Instructions'!H30,'Draw Inputs &amp; Instructions'!$Q$19:$Q$34,))&amp;" ("&amp;INDEX('Draw Inputs &amp; Instructions'!$L$19:$L$34,MATCH('Draw Inputs &amp; Instructions'!H30,'Draw Inputs &amp; Instructions'!$Q$19:$Q$34,))&amp;")")</f>
        <v>?</v>
      </c>
      <c r="H22" s="66" t="str">
        <f>IF(ISBLANK(H20),"",IF(H20=1,0,1))</f>
        <v/>
      </c>
      <c r="P22" s="80" t="str">
        <f>IF(ISBLANK(R17),"-",IF(R17=1,S17,S19))</f>
        <v>-</v>
      </c>
      <c r="X22" s="68" t="str">
        <f>IF(ISBLANK(X20),"",IF(X20=1,0,1))</f>
        <v/>
      </c>
      <c r="Y22" s="72" t="str">
        <f>IF(ISERROR(INDEX('Draw Inputs &amp; Instructions'!$M$19:$M$34,MATCH('Draw Inputs &amp; Instructions'!J30,'Draw Inputs &amp; Instructions'!$Q$19:$Q$34,))),"?",""&amp;INDEX('Draw Inputs &amp; Instructions'!$M$19:$M$34,MATCH('Draw Inputs &amp; Instructions'!J30,'Draw Inputs &amp; Instructions'!$Q$19:$Q$34,))&amp;" ("&amp;INDEX('Draw Inputs &amp; Instructions'!$L$19:$L$34,MATCH('Draw Inputs &amp; Instructions'!J30,'Draw Inputs &amp; Instructions'!$Q$19:$Q$34,))&amp;")")</f>
        <v>?</v>
      </c>
      <c r="Z22" s="1"/>
    </row>
    <row r="23" spans="6:26">
      <c r="F23" s="1"/>
      <c r="J23" s="70" t="str">
        <f>IF(ISBLANK(H20),"-",IF(H20=1,G20,G22))</f>
        <v>-</v>
      </c>
      <c r="K23" s="64"/>
      <c r="U23" s="67"/>
      <c r="V23" s="73" t="str">
        <f>IF(ISBLANK(X20),"-",IF(X20=1,Y20,Y22))</f>
        <v>-</v>
      </c>
      <c r="Z23" s="1"/>
    </row>
    <row r="24" spans="6:26">
      <c r="F24" s="1"/>
      <c r="J24" s="108"/>
      <c r="K24" s="65"/>
      <c r="U24" s="69"/>
      <c r="V24" s="109"/>
      <c r="Z24" s="1"/>
    </row>
    <row r="25" spans="6:26" ht="15.75" thickBot="1">
      <c r="F25" s="1"/>
      <c r="J25" s="71" t="str">
        <f>IF(ISBLANK(H26),"-",IF(H26=1,G26,G28))</f>
        <v>-</v>
      </c>
      <c r="K25" s="66" t="str">
        <f>IF(ISBLANK(K23),"",IF(K23=1,0,1))</f>
        <v/>
      </c>
      <c r="U25" s="68" t="str">
        <f>IF(ISBLANK(U23),"",IF(U23=1,0,1))</f>
        <v/>
      </c>
      <c r="V25" s="72" t="str">
        <f>IF(ISBLANK(X26),"-",IF(X28=1,Y28,Y26))</f>
        <v>-</v>
      </c>
      <c r="Z25" s="1"/>
    </row>
    <row r="26" spans="6:26">
      <c r="F26" s="1"/>
      <c r="G26" s="70" t="str">
        <f>IF(ISERROR(INDEX('Draw Inputs &amp; Instructions'!$M$19:$M$34,MATCH('Draw Inputs &amp; Instructions'!H32,'Draw Inputs &amp; Instructions'!$Q$19:$Q$34,))),"?",""&amp;INDEX('Draw Inputs &amp; Instructions'!$M$19:$M$34,MATCH('Draw Inputs &amp; Instructions'!H32,'Draw Inputs &amp; Instructions'!$Q$19:$Q$34,))&amp;" ("&amp;INDEX('Draw Inputs &amp; Instructions'!$L$19:$L$34,MATCH('Draw Inputs &amp; Instructions'!H32,'Draw Inputs &amp; Instructions'!$Q$19:$Q$34,))&amp;")")</f>
        <v>?</v>
      </c>
      <c r="H26" s="64"/>
      <c r="X26" s="67"/>
      <c r="Y26" s="73" t="str">
        <f>IF(ISERROR(INDEX('Draw Inputs &amp; Instructions'!$M$19:$M$34,MATCH('Draw Inputs &amp; Instructions'!J32,'Draw Inputs &amp; Instructions'!$Q$19:$Q$34,))),"?",""&amp;INDEX('Draw Inputs &amp; Instructions'!$M$19:$M$34,MATCH('Draw Inputs &amp; Instructions'!J32,'Draw Inputs &amp; Instructions'!$Q$19:$Q$34,))&amp;" ("&amp;INDEX('Draw Inputs &amp; Instructions'!$L$19:$L$34,MATCH('Draw Inputs &amp; Instructions'!J32,'Draw Inputs &amp; Instructions'!$Q$19:$Q$34,))&amp;")")</f>
        <v>?</v>
      </c>
      <c r="Z26" s="1"/>
    </row>
    <row r="27" spans="6:26">
      <c r="F27" s="1"/>
      <c r="G27" s="108"/>
      <c r="H27" s="65"/>
      <c r="X27" s="69"/>
      <c r="Y27" s="109"/>
      <c r="Z27" s="1"/>
    </row>
    <row r="28" spans="6:26" ht="15.75" thickBot="1">
      <c r="F28" s="1"/>
      <c r="G28" s="71" t="str">
        <f>IF(ISERROR(INDEX('Draw Inputs &amp; Instructions'!$M$19:$M$34,MATCH('Draw Inputs &amp; Instructions'!H34,'Draw Inputs &amp; Instructions'!$Q$19:$Q$34,))),"?",""&amp;INDEX('Draw Inputs &amp; Instructions'!$M$19:$M$34,MATCH('Draw Inputs &amp; Instructions'!H34,'Draw Inputs &amp; Instructions'!$Q$19:$Q$34,))&amp;" ("&amp;INDEX('Draw Inputs &amp; Instructions'!$L$19:$L$34,MATCH('Draw Inputs &amp; Instructions'!H34,'Draw Inputs &amp; Instructions'!$Q$19:$Q$34,))&amp;")")</f>
        <v>?</v>
      </c>
      <c r="H28" s="66" t="str">
        <f>IF(ISBLANK(H26),"",IF(H26=1,0,1))</f>
        <v/>
      </c>
      <c r="X28" s="68" t="str">
        <f>IF(ISBLANK(X26),"",IF(X26=1,0,1))</f>
        <v/>
      </c>
      <c r="Y28" s="72" t="str">
        <f>IF(ISERROR(INDEX('Draw Inputs &amp; Instructions'!$M$19:$M$34,MATCH('Draw Inputs &amp; Instructions'!J34,'Draw Inputs &amp; Instructions'!$Q$19:$Q$34,))),"?",""&amp;INDEX('Draw Inputs &amp; Instructions'!$M$19:$M$34,MATCH('Draw Inputs &amp; Instructions'!J34,'Draw Inputs &amp; Instructions'!$Q$19:$Q$34,))&amp;" ("&amp;INDEX('Draw Inputs &amp; Instructions'!$L$19:$L$34,MATCH('Draw Inputs &amp; Instructions'!J34,'Draw Inputs &amp; Instructions'!$Q$19:$Q$34,))&amp;")")</f>
        <v>?</v>
      </c>
      <c r="Z28" s="1"/>
    </row>
    <row r="31" spans="6:26">
      <c r="G31" s="107" t="s">
        <v>68</v>
      </c>
    </row>
    <row r="32" spans="6:26">
      <c r="G32" s="107" t="s">
        <v>67</v>
      </c>
    </row>
  </sheetData>
  <mergeCells count="6">
    <mergeCell ref="X6:Y6"/>
    <mergeCell ref="M6:N6"/>
    <mergeCell ref="G6:H6"/>
    <mergeCell ref="J6:K6"/>
    <mergeCell ref="R6:S6"/>
    <mergeCell ref="U6:V6"/>
  </mergeCells>
  <printOptions horizontalCentered="1"/>
  <pageMargins left="0.31496062992125984" right="0.31496062992125984" top="0.35433070866141736" bottom="0.35433070866141736" header="0.31496062992125984" footer="0.31496062992125984"/>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vt:lpstr>
      <vt:lpstr>Draw Inputs &amp; Instructions</vt:lpstr>
      <vt:lpstr>Draw</vt:lpstr>
      <vt:lpstr>Draw!Print_Area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Indy</dc:creator>
  <cp:lastModifiedBy>Indy</cp:lastModifiedBy>
  <cp:lastPrinted>2011-11-10T03:29:13Z</cp:lastPrinted>
  <dcterms:created xsi:type="dcterms:W3CDTF">2011-11-01T17:57:05Z</dcterms:created>
  <dcterms:modified xsi:type="dcterms:W3CDTF">2011-11-13T03:05:46Z</dcterms:modified>
</cp:coreProperties>
</file>