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20115" windowHeight="7995" tabRatio="828"/>
  </bookViews>
  <sheets>
    <sheet name="Cover" sheetId="5" r:id="rId1"/>
    <sheet name="Inputs" sheetId="7" r:id="rId2"/>
    <sheet name="Final Budget" sheetId="8" r:id="rId3"/>
  </sheets>
  <calcPr calcId="125725"/>
</workbook>
</file>

<file path=xl/calcChain.xml><?xml version="1.0" encoding="utf-8"?>
<calcChain xmlns="http://schemas.openxmlformats.org/spreadsheetml/2006/main">
  <c r="K586" i="7"/>
  <c r="K578"/>
  <c r="K570"/>
  <c r="K562"/>
  <c r="K554"/>
  <c r="K546"/>
  <c r="K538"/>
  <c r="K530"/>
  <c r="K522"/>
  <c r="K514"/>
  <c r="K506"/>
  <c r="K498"/>
  <c r="K490"/>
  <c r="K482"/>
  <c r="K474"/>
  <c r="K466"/>
  <c r="K458"/>
  <c r="K450"/>
  <c r="K442"/>
  <c r="K434"/>
  <c r="K426"/>
  <c r="K418"/>
  <c r="K410"/>
  <c r="K402"/>
  <c r="K394"/>
  <c r="K386"/>
  <c r="K378"/>
  <c r="K370"/>
  <c r="K362"/>
  <c r="K354"/>
  <c r="K346"/>
  <c r="K338"/>
  <c r="K330"/>
  <c r="K322"/>
  <c r="K314"/>
  <c r="K306"/>
  <c r="K298"/>
  <c r="K290"/>
  <c r="K282"/>
  <c r="K274"/>
  <c r="K266"/>
  <c r="K258"/>
  <c r="K250"/>
  <c r="K242"/>
  <c r="K234"/>
  <c r="K226"/>
  <c r="K218"/>
  <c r="K210"/>
  <c r="K202"/>
  <c r="K194"/>
  <c r="K184"/>
  <c r="K176"/>
  <c r="K168"/>
  <c r="K160"/>
  <c r="K152"/>
  <c r="K144"/>
  <c r="K136"/>
  <c r="K128"/>
  <c r="K120"/>
  <c r="K112"/>
  <c r="K104"/>
  <c r="K96"/>
  <c r="K88"/>
  <c r="K80"/>
  <c r="K72"/>
  <c r="K64"/>
  <c r="K56"/>
  <c r="K48"/>
  <c r="K40"/>
  <c r="K19" i="8"/>
  <c r="M19"/>
  <c r="Z19"/>
  <c r="CG590" i="7"/>
  <c r="I590"/>
  <c r="G590"/>
  <c r="CB589"/>
  <c r="BZ589"/>
  <c r="BY589"/>
  <c r="BX589"/>
  <c r="BW589"/>
  <c r="BV589"/>
  <c r="BU589"/>
  <c r="BT589"/>
  <c r="BS589"/>
  <c r="BR589"/>
  <c r="BQ589"/>
  <c r="BP589"/>
  <c r="BO589"/>
  <c r="BN589"/>
  <c r="BM589"/>
  <c r="BL589"/>
  <c r="BK589"/>
  <c r="BJ589"/>
  <c r="BI589"/>
  <c r="BH589"/>
  <c r="BG589"/>
  <c r="BF589"/>
  <c r="BE589"/>
  <c r="BD589"/>
  <c r="BC589"/>
  <c r="BB589"/>
  <c r="BA589"/>
  <c r="AZ589"/>
  <c r="AY589"/>
  <c r="AX589"/>
  <c r="AW589"/>
  <c r="AV589"/>
  <c r="AU589"/>
  <c r="AT589"/>
  <c r="AS589"/>
  <c r="AR589"/>
  <c r="AQ589"/>
  <c r="AP589"/>
  <c r="AO589"/>
  <c r="AN589"/>
  <c r="AM589"/>
  <c r="AL589"/>
  <c r="AK589"/>
  <c r="AJ589"/>
  <c r="AI589"/>
  <c r="AH589"/>
  <c r="AG589"/>
  <c r="AF589"/>
  <c r="AE589"/>
  <c r="AD589"/>
  <c r="AC589"/>
  <c r="AB589"/>
  <c r="AA589"/>
  <c r="Z589"/>
  <c r="H589"/>
  <c r="I588"/>
  <c r="BY588" s="1"/>
  <c r="CC587"/>
  <c r="CB587"/>
  <c r="G587"/>
  <c r="CC586"/>
  <c r="CE586" s="1"/>
  <c r="CB586"/>
  <c r="BZ586"/>
  <c r="BY586"/>
  <c r="BX586"/>
  <c r="BW586"/>
  <c r="BV586"/>
  <c r="BU586"/>
  <c r="BT586"/>
  <c r="BS586"/>
  <c r="BR586"/>
  <c r="BQ586"/>
  <c r="BP586"/>
  <c r="BO586"/>
  <c r="BN586"/>
  <c r="BM586"/>
  <c r="BL586"/>
  <c r="BK586"/>
  <c r="BJ586"/>
  <c r="BI586"/>
  <c r="BH586"/>
  <c r="BG586"/>
  <c r="BF586"/>
  <c r="BE586"/>
  <c r="BD586"/>
  <c r="BC586"/>
  <c r="BB586"/>
  <c r="BA586"/>
  <c r="AZ586"/>
  <c r="AY586"/>
  <c r="AX586"/>
  <c r="AW586"/>
  <c r="AV586"/>
  <c r="AU586"/>
  <c r="AT586"/>
  <c r="AS586"/>
  <c r="AR586"/>
  <c r="AQ586"/>
  <c r="AP586"/>
  <c r="AO586"/>
  <c r="AN586"/>
  <c r="AM586"/>
  <c r="AL586"/>
  <c r="AK586"/>
  <c r="AJ586"/>
  <c r="AI586"/>
  <c r="AH586"/>
  <c r="AG586"/>
  <c r="AF586"/>
  <c r="AE586"/>
  <c r="AD586"/>
  <c r="AC586"/>
  <c r="AB586"/>
  <c r="AA586"/>
  <c r="Z586"/>
  <c r="CB585"/>
  <c r="CG582"/>
  <c r="I582"/>
  <c r="G582"/>
  <c r="CB581"/>
  <c r="BZ581"/>
  <c r="BY581"/>
  <c r="BX581"/>
  <c r="BW581"/>
  <c r="BV581"/>
  <c r="BU581"/>
  <c r="BT581"/>
  <c r="BS581"/>
  <c r="BR581"/>
  <c r="BQ581"/>
  <c r="BP581"/>
  <c r="BO581"/>
  <c r="BN581"/>
  <c r="BM581"/>
  <c r="BL581"/>
  <c r="BK581"/>
  <c r="BJ581"/>
  <c r="BI581"/>
  <c r="BH581"/>
  <c r="BG581"/>
  <c r="BF581"/>
  <c r="BE581"/>
  <c r="BD581"/>
  <c r="BC581"/>
  <c r="BB581"/>
  <c r="BA581"/>
  <c r="AZ581"/>
  <c r="AY581"/>
  <c r="AX581"/>
  <c r="AW581"/>
  <c r="AV581"/>
  <c r="AU581"/>
  <c r="AT581"/>
  <c r="AS581"/>
  <c r="AR581"/>
  <c r="AQ581"/>
  <c r="AP581"/>
  <c r="AO581"/>
  <c r="AN581"/>
  <c r="AM581"/>
  <c r="AL581"/>
  <c r="AK581"/>
  <c r="AJ581"/>
  <c r="AI581"/>
  <c r="AH581"/>
  <c r="AG581"/>
  <c r="AF581"/>
  <c r="AE581"/>
  <c r="AD581"/>
  <c r="AC581"/>
  <c r="AB581"/>
  <c r="AA581"/>
  <c r="Z581"/>
  <c r="H581"/>
  <c r="I580"/>
  <c r="BY580" s="1"/>
  <c r="CC579"/>
  <c r="CB579"/>
  <c r="G579"/>
  <c r="CC578"/>
  <c r="CE578" s="1"/>
  <c r="CB578"/>
  <c r="BZ578"/>
  <c r="BY578"/>
  <c r="BX578"/>
  <c r="BW578"/>
  <c r="BV578"/>
  <c r="BU578"/>
  <c r="BT578"/>
  <c r="BS578"/>
  <c r="BR578"/>
  <c r="BQ578"/>
  <c r="BP578"/>
  <c r="BO578"/>
  <c r="BN578"/>
  <c r="BM578"/>
  <c r="BL578"/>
  <c r="BK578"/>
  <c r="BJ578"/>
  <c r="BI578"/>
  <c r="BH578"/>
  <c r="BG578"/>
  <c r="BF578"/>
  <c r="BE578"/>
  <c r="BD578"/>
  <c r="BC578"/>
  <c r="BB578"/>
  <c r="BA578"/>
  <c r="AZ578"/>
  <c r="AY578"/>
  <c r="AX578"/>
  <c r="AW578"/>
  <c r="AV578"/>
  <c r="AU578"/>
  <c r="AT578"/>
  <c r="AS578"/>
  <c r="AR578"/>
  <c r="AQ578"/>
  <c r="AP578"/>
  <c r="AO578"/>
  <c r="AN578"/>
  <c r="AM578"/>
  <c r="AL578"/>
  <c r="AK578"/>
  <c r="AJ578"/>
  <c r="AI578"/>
  <c r="AH578"/>
  <c r="AG578"/>
  <c r="AF578"/>
  <c r="AE578"/>
  <c r="AD578"/>
  <c r="AC578"/>
  <c r="AB578"/>
  <c r="AA578"/>
  <c r="Z578"/>
  <c r="CB577"/>
  <c r="CG574"/>
  <c r="I574"/>
  <c r="G574"/>
  <c r="CB573"/>
  <c r="BZ573"/>
  <c r="BY573"/>
  <c r="BX573"/>
  <c r="BW573"/>
  <c r="BV573"/>
  <c r="BU573"/>
  <c r="BT573"/>
  <c r="BS573"/>
  <c r="BR573"/>
  <c r="BQ573"/>
  <c r="BP573"/>
  <c r="BO573"/>
  <c r="BN573"/>
  <c r="BM573"/>
  <c r="BL573"/>
  <c r="BK573"/>
  <c r="BJ573"/>
  <c r="BI573"/>
  <c r="BH573"/>
  <c r="BG573"/>
  <c r="BF573"/>
  <c r="BE573"/>
  <c r="BD573"/>
  <c r="BC573"/>
  <c r="BB573"/>
  <c r="BA573"/>
  <c r="AZ573"/>
  <c r="AY573"/>
  <c r="AX573"/>
  <c r="AW573"/>
  <c r="AV573"/>
  <c r="AU573"/>
  <c r="AT573"/>
  <c r="AS573"/>
  <c r="AR573"/>
  <c r="AQ573"/>
  <c r="AP573"/>
  <c r="AO573"/>
  <c r="AN573"/>
  <c r="AM573"/>
  <c r="AL573"/>
  <c r="AK573"/>
  <c r="AJ573"/>
  <c r="AI573"/>
  <c r="AH573"/>
  <c r="AG573"/>
  <c r="AF573"/>
  <c r="AE573"/>
  <c r="AD573"/>
  <c r="AC573"/>
  <c r="AB573"/>
  <c r="AA573"/>
  <c r="Z573"/>
  <c r="H573"/>
  <c r="I572"/>
  <c r="BY572" s="1"/>
  <c r="CC571"/>
  <c r="CB571"/>
  <c r="G571"/>
  <c r="CC570"/>
  <c r="CE570" s="1"/>
  <c r="CB570"/>
  <c r="BZ570"/>
  <c r="BY570"/>
  <c r="BX570"/>
  <c r="BW570"/>
  <c r="BV570"/>
  <c r="BU570"/>
  <c r="BT570"/>
  <c r="BS570"/>
  <c r="BR570"/>
  <c r="BQ570"/>
  <c r="BP570"/>
  <c r="BO570"/>
  <c r="BN570"/>
  <c r="BM570"/>
  <c r="BL570"/>
  <c r="BK570"/>
  <c r="BJ570"/>
  <c r="BI570"/>
  <c r="BH570"/>
  <c r="BG570"/>
  <c r="BF570"/>
  <c r="BE570"/>
  <c r="BD570"/>
  <c r="BC570"/>
  <c r="BB570"/>
  <c r="BA570"/>
  <c r="AZ570"/>
  <c r="AY570"/>
  <c r="AX570"/>
  <c r="AW570"/>
  <c r="AV570"/>
  <c r="AU570"/>
  <c r="AT570"/>
  <c r="AS570"/>
  <c r="AR570"/>
  <c r="AQ570"/>
  <c r="AP570"/>
  <c r="AO570"/>
  <c r="AN570"/>
  <c r="AM570"/>
  <c r="AL570"/>
  <c r="AK570"/>
  <c r="AJ570"/>
  <c r="AI570"/>
  <c r="AH570"/>
  <c r="AG570"/>
  <c r="AF570"/>
  <c r="AE570"/>
  <c r="AD570"/>
  <c r="AC570"/>
  <c r="AB570"/>
  <c r="AA570"/>
  <c r="Z570"/>
  <c r="CB569"/>
  <c r="CG566"/>
  <c r="I566"/>
  <c r="G566"/>
  <c r="CB565"/>
  <c r="BZ565"/>
  <c r="BY565"/>
  <c r="BX565"/>
  <c r="BW565"/>
  <c r="BV565"/>
  <c r="BU565"/>
  <c r="BT565"/>
  <c r="BS565"/>
  <c r="BR565"/>
  <c r="BQ565"/>
  <c r="BP565"/>
  <c r="BO565"/>
  <c r="BN565"/>
  <c r="BM565"/>
  <c r="BL565"/>
  <c r="BK565"/>
  <c r="BJ565"/>
  <c r="BI565"/>
  <c r="BH565"/>
  <c r="BG565"/>
  <c r="BF565"/>
  <c r="BE565"/>
  <c r="BD565"/>
  <c r="BC565"/>
  <c r="BB565"/>
  <c r="BA565"/>
  <c r="AZ565"/>
  <c r="AY565"/>
  <c r="AX565"/>
  <c r="AW565"/>
  <c r="AV565"/>
  <c r="AU565"/>
  <c r="AT565"/>
  <c r="AS565"/>
  <c r="AR565"/>
  <c r="AQ565"/>
  <c r="AP565"/>
  <c r="AO565"/>
  <c r="AN565"/>
  <c r="AM565"/>
  <c r="AL565"/>
  <c r="AK565"/>
  <c r="AJ565"/>
  <c r="AI565"/>
  <c r="AH565"/>
  <c r="AG565"/>
  <c r="AF565"/>
  <c r="AE565"/>
  <c r="AD565"/>
  <c r="AC565"/>
  <c r="AB565"/>
  <c r="AA565"/>
  <c r="Z565"/>
  <c r="H565"/>
  <c r="I564"/>
  <c r="BY564" s="1"/>
  <c r="CC563"/>
  <c r="CB563"/>
  <c r="G563"/>
  <c r="CC562"/>
  <c r="CE562" s="1"/>
  <c r="CB562"/>
  <c r="BZ562"/>
  <c r="BY562"/>
  <c r="BX562"/>
  <c r="BW562"/>
  <c r="BV562"/>
  <c r="BU562"/>
  <c r="BT562"/>
  <c r="BS562"/>
  <c r="BR562"/>
  <c r="BQ562"/>
  <c r="BP562"/>
  <c r="BO562"/>
  <c r="BN562"/>
  <c r="BM562"/>
  <c r="BL562"/>
  <c r="BK562"/>
  <c r="BJ562"/>
  <c r="BI562"/>
  <c r="BH562"/>
  <c r="BG562"/>
  <c r="BF562"/>
  <c r="BE562"/>
  <c r="BD562"/>
  <c r="BC562"/>
  <c r="BB562"/>
  <c r="BA562"/>
  <c r="AZ562"/>
  <c r="AY562"/>
  <c r="AX562"/>
  <c r="AW562"/>
  <c r="AV562"/>
  <c r="AU562"/>
  <c r="AT562"/>
  <c r="AS562"/>
  <c r="AR562"/>
  <c r="AQ562"/>
  <c r="AP562"/>
  <c r="AO562"/>
  <c r="AN562"/>
  <c r="AM562"/>
  <c r="AL562"/>
  <c r="AK562"/>
  <c r="AJ562"/>
  <c r="AI562"/>
  <c r="AH562"/>
  <c r="AG562"/>
  <c r="AF562"/>
  <c r="AE562"/>
  <c r="AD562"/>
  <c r="AC562"/>
  <c r="AB562"/>
  <c r="AA562"/>
  <c r="Z562"/>
  <c r="CB561"/>
  <c r="CG558"/>
  <c r="I558"/>
  <c r="G558"/>
  <c r="CB557"/>
  <c r="BZ557"/>
  <c r="BY557"/>
  <c r="BX557"/>
  <c r="BW557"/>
  <c r="BV557"/>
  <c r="BU557"/>
  <c r="BT557"/>
  <c r="BS557"/>
  <c r="BR557"/>
  <c r="BQ557"/>
  <c r="BP557"/>
  <c r="BO557"/>
  <c r="BN557"/>
  <c r="BM557"/>
  <c r="BL557"/>
  <c r="BK557"/>
  <c r="BJ557"/>
  <c r="BI557"/>
  <c r="BH557"/>
  <c r="BG557"/>
  <c r="BF557"/>
  <c r="BE557"/>
  <c r="BD557"/>
  <c r="BC557"/>
  <c r="BB557"/>
  <c r="BA557"/>
  <c r="AZ557"/>
  <c r="AY557"/>
  <c r="AX557"/>
  <c r="AW557"/>
  <c r="AV557"/>
  <c r="AU557"/>
  <c r="AT557"/>
  <c r="AS557"/>
  <c r="AR557"/>
  <c r="AQ557"/>
  <c r="AP557"/>
  <c r="AO557"/>
  <c r="AN557"/>
  <c r="AM557"/>
  <c r="AL557"/>
  <c r="AK557"/>
  <c r="AJ557"/>
  <c r="AI557"/>
  <c r="AH557"/>
  <c r="AG557"/>
  <c r="AF557"/>
  <c r="AE557"/>
  <c r="AD557"/>
  <c r="AC557"/>
  <c r="AB557"/>
  <c r="AA557"/>
  <c r="Z557"/>
  <c r="H557"/>
  <c r="I556"/>
  <c r="BY556" s="1"/>
  <c r="CC555"/>
  <c r="CB555"/>
  <c r="G555"/>
  <c r="CC554"/>
  <c r="CE554" s="1"/>
  <c r="CB554"/>
  <c r="BZ554"/>
  <c r="BY554"/>
  <c r="BX554"/>
  <c r="BW554"/>
  <c r="BV554"/>
  <c r="BU554"/>
  <c r="BT554"/>
  <c r="BS554"/>
  <c r="BR554"/>
  <c r="BQ554"/>
  <c r="BP554"/>
  <c r="BO554"/>
  <c r="BN554"/>
  <c r="BM554"/>
  <c r="BL554"/>
  <c r="BK554"/>
  <c r="BJ554"/>
  <c r="BI554"/>
  <c r="BH554"/>
  <c r="BG554"/>
  <c r="BF554"/>
  <c r="BE554"/>
  <c r="BD554"/>
  <c r="BC554"/>
  <c r="BB554"/>
  <c r="BA554"/>
  <c r="AZ554"/>
  <c r="AY554"/>
  <c r="AX554"/>
  <c r="AW554"/>
  <c r="AV554"/>
  <c r="AU554"/>
  <c r="AT554"/>
  <c r="AS554"/>
  <c r="AR554"/>
  <c r="AQ554"/>
  <c r="AP554"/>
  <c r="AO554"/>
  <c r="AN554"/>
  <c r="AM554"/>
  <c r="AL554"/>
  <c r="AK554"/>
  <c r="AJ554"/>
  <c r="AI554"/>
  <c r="AH554"/>
  <c r="AG554"/>
  <c r="AF554"/>
  <c r="AE554"/>
  <c r="AD554"/>
  <c r="AC554"/>
  <c r="AB554"/>
  <c r="AA554"/>
  <c r="Z554"/>
  <c r="CB553"/>
  <c r="CG550"/>
  <c r="I550"/>
  <c r="G550"/>
  <c r="CB549"/>
  <c r="BZ549"/>
  <c r="BY549"/>
  <c r="BX549"/>
  <c r="BW549"/>
  <c r="BV549"/>
  <c r="BU549"/>
  <c r="BT549"/>
  <c r="BS549"/>
  <c r="BR549"/>
  <c r="BQ549"/>
  <c r="BP549"/>
  <c r="BO549"/>
  <c r="BN549"/>
  <c r="BM549"/>
  <c r="BL549"/>
  <c r="BK549"/>
  <c r="BJ549"/>
  <c r="BI549"/>
  <c r="BH549"/>
  <c r="BG549"/>
  <c r="BF549"/>
  <c r="BE549"/>
  <c r="BD549"/>
  <c r="BC549"/>
  <c r="BB549"/>
  <c r="BA549"/>
  <c r="AZ549"/>
  <c r="AY549"/>
  <c r="AX549"/>
  <c r="AW549"/>
  <c r="AV549"/>
  <c r="AU549"/>
  <c r="AT549"/>
  <c r="AS549"/>
  <c r="AR549"/>
  <c r="AQ549"/>
  <c r="AP549"/>
  <c r="AO549"/>
  <c r="AN549"/>
  <c r="AM549"/>
  <c r="AL549"/>
  <c r="AK549"/>
  <c r="AJ549"/>
  <c r="AI549"/>
  <c r="AH549"/>
  <c r="AG549"/>
  <c r="AF549"/>
  <c r="AE549"/>
  <c r="AD549"/>
  <c r="AC549"/>
  <c r="AB549"/>
  <c r="AA549"/>
  <c r="Z549"/>
  <c r="H549"/>
  <c r="I548"/>
  <c r="BY548" s="1"/>
  <c r="CC547"/>
  <c r="CB547"/>
  <c r="G547"/>
  <c r="CC546"/>
  <c r="CE546" s="1"/>
  <c r="CB546"/>
  <c r="BZ546"/>
  <c r="BY546"/>
  <c r="BX546"/>
  <c r="BW546"/>
  <c r="BV546"/>
  <c r="BU546"/>
  <c r="BT546"/>
  <c r="BS546"/>
  <c r="BR546"/>
  <c r="BQ546"/>
  <c r="BP546"/>
  <c r="BO546"/>
  <c r="BN546"/>
  <c r="BM546"/>
  <c r="BL546"/>
  <c r="BK546"/>
  <c r="BJ546"/>
  <c r="BI546"/>
  <c r="BH546"/>
  <c r="BG546"/>
  <c r="BF546"/>
  <c r="BE546"/>
  <c r="BD546"/>
  <c r="BC546"/>
  <c r="BB546"/>
  <c r="BA546"/>
  <c r="AZ546"/>
  <c r="AY546"/>
  <c r="AX546"/>
  <c r="AW546"/>
  <c r="AV546"/>
  <c r="AU546"/>
  <c r="AT546"/>
  <c r="AS546"/>
  <c r="AR546"/>
  <c r="AQ546"/>
  <c r="AP546"/>
  <c r="AO546"/>
  <c r="AN546"/>
  <c r="AM546"/>
  <c r="AL546"/>
  <c r="AK546"/>
  <c r="AJ546"/>
  <c r="AI546"/>
  <c r="AH546"/>
  <c r="AG546"/>
  <c r="AF546"/>
  <c r="AE546"/>
  <c r="AD546"/>
  <c r="AC546"/>
  <c r="AB546"/>
  <c r="AA546"/>
  <c r="Z546"/>
  <c r="CB545"/>
  <c r="CG542"/>
  <c r="I542"/>
  <c r="G542"/>
  <c r="CB541"/>
  <c r="BZ541"/>
  <c r="BY541"/>
  <c r="BX541"/>
  <c r="BW541"/>
  <c r="BV541"/>
  <c r="BU541"/>
  <c r="BT541"/>
  <c r="BS541"/>
  <c r="BR541"/>
  <c r="BQ541"/>
  <c r="BP541"/>
  <c r="BO541"/>
  <c r="BN541"/>
  <c r="BM541"/>
  <c r="BL541"/>
  <c r="BK541"/>
  <c r="BJ541"/>
  <c r="BI541"/>
  <c r="BH541"/>
  <c r="BG541"/>
  <c r="BF541"/>
  <c r="BE541"/>
  <c r="BD541"/>
  <c r="BC541"/>
  <c r="BB541"/>
  <c r="BA541"/>
  <c r="AZ541"/>
  <c r="AY541"/>
  <c r="AX541"/>
  <c r="AW541"/>
  <c r="AV541"/>
  <c r="AU541"/>
  <c r="AT541"/>
  <c r="AS541"/>
  <c r="AR541"/>
  <c r="AQ541"/>
  <c r="AP541"/>
  <c r="AO541"/>
  <c r="AN541"/>
  <c r="AM541"/>
  <c r="AL541"/>
  <c r="AK541"/>
  <c r="AJ541"/>
  <c r="AI541"/>
  <c r="AH541"/>
  <c r="AG541"/>
  <c r="AF541"/>
  <c r="AE541"/>
  <c r="AD541"/>
  <c r="AC541"/>
  <c r="AB541"/>
  <c r="AA541"/>
  <c r="Z541"/>
  <c r="H541"/>
  <c r="I540"/>
  <c r="BY540" s="1"/>
  <c r="CC539"/>
  <c r="CB539"/>
  <c r="G539"/>
  <c r="CC538"/>
  <c r="CE538" s="1"/>
  <c r="CB538"/>
  <c r="BZ538"/>
  <c r="BY538"/>
  <c r="BX538"/>
  <c r="BW538"/>
  <c r="BV538"/>
  <c r="BU538"/>
  <c r="BT538"/>
  <c r="BS538"/>
  <c r="BR538"/>
  <c r="BQ538"/>
  <c r="BP538"/>
  <c r="BO538"/>
  <c r="BN538"/>
  <c r="BM538"/>
  <c r="BL538"/>
  <c r="BK538"/>
  <c r="BJ538"/>
  <c r="BI538"/>
  <c r="BH538"/>
  <c r="BG538"/>
  <c r="BF538"/>
  <c r="BE538"/>
  <c r="BD538"/>
  <c r="BC538"/>
  <c r="BB538"/>
  <c r="BA538"/>
  <c r="AZ538"/>
  <c r="AY538"/>
  <c r="AX538"/>
  <c r="AW538"/>
  <c r="AV538"/>
  <c r="AU538"/>
  <c r="AT538"/>
  <c r="AS538"/>
  <c r="AR538"/>
  <c r="AQ538"/>
  <c r="AP538"/>
  <c r="AO538"/>
  <c r="AN538"/>
  <c r="AM538"/>
  <c r="AL538"/>
  <c r="AK538"/>
  <c r="AJ538"/>
  <c r="AI538"/>
  <c r="AH538"/>
  <c r="AG538"/>
  <c r="AF538"/>
  <c r="AE538"/>
  <c r="AD538"/>
  <c r="AC538"/>
  <c r="AB538"/>
  <c r="AA538"/>
  <c r="Z538"/>
  <c r="CB537"/>
  <c r="CG534"/>
  <c r="I534"/>
  <c r="G534"/>
  <c r="CB533"/>
  <c r="BZ533"/>
  <c r="BY533"/>
  <c r="BX533"/>
  <c r="BW533"/>
  <c r="BV533"/>
  <c r="BU533"/>
  <c r="BT533"/>
  <c r="BS533"/>
  <c r="BR533"/>
  <c r="BQ533"/>
  <c r="BP533"/>
  <c r="BO533"/>
  <c r="BN533"/>
  <c r="BM533"/>
  <c r="BL533"/>
  <c r="BK533"/>
  <c r="BJ533"/>
  <c r="BI533"/>
  <c r="BH533"/>
  <c r="BG533"/>
  <c r="BF533"/>
  <c r="BE533"/>
  <c r="BD533"/>
  <c r="BC533"/>
  <c r="BB533"/>
  <c r="BA533"/>
  <c r="AZ533"/>
  <c r="AY533"/>
  <c r="AX533"/>
  <c r="AW533"/>
  <c r="AV533"/>
  <c r="AU533"/>
  <c r="AT533"/>
  <c r="AS533"/>
  <c r="AR533"/>
  <c r="AQ533"/>
  <c r="AP533"/>
  <c r="AO533"/>
  <c r="AN533"/>
  <c r="AM533"/>
  <c r="AL533"/>
  <c r="AK533"/>
  <c r="AJ533"/>
  <c r="AI533"/>
  <c r="AH533"/>
  <c r="AG533"/>
  <c r="AF533"/>
  <c r="AE533"/>
  <c r="AD533"/>
  <c r="AC533"/>
  <c r="AB533"/>
  <c r="AA533"/>
  <c r="Z533"/>
  <c r="H533"/>
  <c r="I532"/>
  <c r="BY532" s="1"/>
  <c r="CC531"/>
  <c r="CB531"/>
  <c r="G531"/>
  <c r="CC530"/>
  <c r="CE530" s="1"/>
  <c r="CB530"/>
  <c r="BZ530"/>
  <c r="BY530"/>
  <c r="BX530"/>
  <c r="BW530"/>
  <c r="BV530"/>
  <c r="BU530"/>
  <c r="BT530"/>
  <c r="BS530"/>
  <c r="BR530"/>
  <c r="BQ530"/>
  <c r="BP530"/>
  <c r="BO530"/>
  <c r="BN530"/>
  <c r="BM530"/>
  <c r="BL530"/>
  <c r="BK530"/>
  <c r="BJ530"/>
  <c r="BI530"/>
  <c r="BH530"/>
  <c r="BG530"/>
  <c r="BF530"/>
  <c r="BE530"/>
  <c r="BD530"/>
  <c r="BC530"/>
  <c r="BB530"/>
  <c r="BA530"/>
  <c r="AZ530"/>
  <c r="AY530"/>
  <c r="AX530"/>
  <c r="AW530"/>
  <c r="AV530"/>
  <c r="AU530"/>
  <c r="AT530"/>
  <c r="AS530"/>
  <c r="AR530"/>
  <c r="AQ530"/>
  <c r="AP530"/>
  <c r="AO530"/>
  <c r="AN530"/>
  <c r="AM530"/>
  <c r="AL530"/>
  <c r="AK530"/>
  <c r="AJ530"/>
  <c r="AI530"/>
  <c r="AH530"/>
  <c r="AG530"/>
  <c r="AF530"/>
  <c r="AE530"/>
  <c r="AD530"/>
  <c r="AC530"/>
  <c r="AB530"/>
  <c r="AA530"/>
  <c r="Z530"/>
  <c r="CB529"/>
  <c r="CG526"/>
  <c r="I526"/>
  <c r="G526"/>
  <c r="CB525"/>
  <c r="BZ525"/>
  <c r="BY525"/>
  <c r="BX525"/>
  <c r="BW525"/>
  <c r="BV525"/>
  <c r="BU525"/>
  <c r="BT525"/>
  <c r="BS525"/>
  <c r="BR525"/>
  <c r="BQ525"/>
  <c r="BP525"/>
  <c r="BO525"/>
  <c r="BN525"/>
  <c r="BM525"/>
  <c r="BL525"/>
  <c r="BK525"/>
  <c r="BJ525"/>
  <c r="BI525"/>
  <c r="BH525"/>
  <c r="BG525"/>
  <c r="BF525"/>
  <c r="BE525"/>
  <c r="BD525"/>
  <c r="BC525"/>
  <c r="BB525"/>
  <c r="BA525"/>
  <c r="AZ525"/>
  <c r="AY525"/>
  <c r="AX525"/>
  <c r="AW525"/>
  <c r="AV525"/>
  <c r="AU525"/>
  <c r="AT525"/>
  <c r="AS525"/>
  <c r="AR525"/>
  <c r="AQ525"/>
  <c r="AP525"/>
  <c r="AO525"/>
  <c r="AN525"/>
  <c r="AM525"/>
  <c r="AL525"/>
  <c r="AK525"/>
  <c r="AJ525"/>
  <c r="AI525"/>
  <c r="AH525"/>
  <c r="AG525"/>
  <c r="AF525"/>
  <c r="AE525"/>
  <c r="AD525"/>
  <c r="AC525"/>
  <c r="AB525"/>
  <c r="AA525"/>
  <c r="Z525"/>
  <c r="H525"/>
  <c r="I524"/>
  <c r="BY524" s="1"/>
  <c r="CC523"/>
  <c r="CB523"/>
  <c r="G523"/>
  <c r="CC522"/>
  <c r="CE522" s="1"/>
  <c r="CB522"/>
  <c r="BZ522"/>
  <c r="BY522"/>
  <c r="BX522"/>
  <c r="BW522"/>
  <c r="BV522"/>
  <c r="BU522"/>
  <c r="BT522"/>
  <c r="BS522"/>
  <c r="BR522"/>
  <c r="BQ522"/>
  <c r="BP522"/>
  <c r="BO522"/>
  <c r="BN522"/>
  <c r="BM522"/>
  <c r="BL522"/>
  <c r="BK522"/>
  <c r="BJ522"/>
  <c r="BI522"/>
  <c r="BH522"/>
  <c r="BG522"/>
  <c r="BF522"/>
  <c r="BE522"/>
  <c r="BD522"/>
  <c r="BC522"/>
  <c r="BB522"/>
  <c r="BA522"/>
  <c r="AZ522"/>
  <c r="AY522"/>
  <c r="AX522"/>
  <c r="AW522"/>
  <c r="AV522"/>
  <c r="AU522"/>
  <c r="AT522"/>
  <c r="AS522"/>
  <c r="AR522"/>
  <c r="AQ522"/>
  <c r="AP522"/>
  <c r="AO522"/>
  <c r="AN522"/>
  <c r="AM522"/>
  <c r="AL522"/>
  <c r="AK522"/>
  <c r="AJ522"/>
  <c r="AI522"/>
  <c r="AH522"/>
  <c r="AG522"/>
  <c r="AF522"/>
  <c r="AE522"/>
  <c r="AD522"/>
  <c r="AC522"/>
  <c r="AB522"/>
  <c r="AA522"/>
  <c r="Z522"/>
  <c r="CB521"/>
  <c r="CG518"/>
  <c r="I518"/>
  <c r="G518"/>
  <c r="CB517"/>
  <c r="BZ517"/>
  <c r="BY517"/>
  <c r="BX517"/>
  <c r="BW517"/>
  <c r="BV517"/>
  <c r="BU517"/>
  <c r="BT517"/>
  <c r="BS517"/>
  <c r="BR517"/>
  <c r="BQ517"/>
  <c r="BP517"/>
  <c r="BO517"/>
  <c r="BN517"/>
  <c r="BM517"/>
  <c r="BL517"/>
  <c r="BK517"/>
  <c r="BJ517"/>
  <c r="BI517"/>
  <c r="BH517"/>
  <c r="BG517"/>
  <c r="BF517"/>
  <c r="BE517"/>
  <c r="BD517"/>
  <c r="BC517"/>
  <c r="BB517"/>
  <c r="BA517"/>
  <c r="AZ517"/>
  <c r="AY517"/>
  <c r="AX517"/>
  <c r="AW517"/>
  <c r="AV517"/>
  <c r="AU517"/>
  <c r="AT517"/>
  <c r="AS517"/>
  <c r="AR517"/>
  <c r="AQ517"/>
  <c r="AP517"/>
  <c r="AO517"/>
  <c r="AN517"/>
  <c r="AM517"/>
  <c r="AL517"/>
  <c r="AK517"/>
  <c r="AJ517"/>
  <c r="AI517"/>
  <c r="AH517"/>
  <c r="AG517"/>
  <c r="AF517"/>
  <c r="AE517"/>
  <c r="AD517"/>
  <c r="AC517"/>
  <c r="AB517"/>
  <c r="AA517"/>
  <c r="Z517"/>
  <c r="H517"/>
  <c r="I516"/>
  <c r="BW516" s="1"/>
  <c r="CC515"/>
  <c r="CB515"/>
  <c r="G515"/>
  <c r="CC514"/>
  <c r="CD514" s="1"/>
  <c r="CB514"/>
  <c r="BZ514"/>
  <c r="BY514"/>
  <c r="BX514"/>
  <c r="BW514"/>
  <c r="BV514"/>
  <c r="BU514"/>
  <c r="BT514"/>
  <c r="BS514"/>
  <c r="BR514"/>
  <c r="BQ514"/>
  <c r="BP514"/>
  <c r="BO514"/>
  <c r="BN514"/>
  <c r="BM514"/>
  <c r="BL514"/>
  <c r="BK514"/>
  <c r="BJ514"/>
  <c r="BI514"/>
  <c r="BH514"/>
  <c r="BG514"/>
  <c r="BF514"/>
  <c r="BE514"/>
  <c r="BD514"/>
  <c r="BC514"/>
  <c r="BB514"/>
  <c r="BA514"/>
  <c r="AZ514"/>
  <c r="AY514"/>
  <c r="AX514"/>
  <c r="AW514"/>
  <c r="AV514"/>
  <c r="AU514"/>
  <c r="AT514"/>
  <c r="AS514"/>
  <c r="AR514"/>
  <c r="AQ514"/>
  <c r="AP514"/>
  <c r="AO514"/>
  <c r="AN514"/>
  <c r="AM514"/>
  <c r="AL514"/>
  <c r="AK514"/>
  <c r="AJ514"/>
  <c r="AI514"/>
  <c r="AH514"/>
  <c r="AG514"/>
  <c r="AF514"/>
  <c r="AE514"/>
  <c r="AD514"/>
  <c r="AC514"/>
  <c r="AB514"/>
  <c r="AA514"/>
  <c r="Z514"/>
  <c r="CB513"/>
  <c r="CG510"/>
  <c r="I510"/>
  <c r="G510"/>
  <c r="CB509"/>
  <c r="BZ509"/>
  <c r="BY509"/>
  <c r="BX509"/>
  <c r="BW509"/>
  <c r="BV509"/>
  <c r="BU509"/>
  <c r="BT509"/>
  <c r="BS509"/>
  <c r="BR509"/>
  <c r="BQ509"/>
  <c r="BP509"/>
  <c r="BO509"/>
  <c r="BN509"/>
  <c r="BM509"/>
  <c r="BL509"/>
  <c r="BK509"/>
  <c r="BJ509"/>
  <c r="BI509"/>
  <c r="BH509"/>
  <c r="BG509"/>
  <c r="BF509"/>
  <c r="BE509"/>
  <c r="BD509"/>
  <c r="BC509"/>
  <c r="BB509"/>
  <c r="BA509"/>
  <c r="AZ509"/>
  <c r="AY509"/>
  <c r="AX509"/>
  <c r="AW509"/>
  <c r="AV509"/>
  <c r="AU509"/>
  <c r="AT509"/>
  <c r="AS509"/>
  <c r="AR509"/>
  <c r="AQ509"/>
  <c r="AP509"/>
  <c r="AO509"/>
  <c r="AN509"/>
  <c r="AM509"/>
  <c r="AL509"/>
  <c r="AK509"/>
  <c r="AJ509"/>
  <c r="AI509"/>
  <c r="AH509"/>
  <c r="AG509"/>
  <c r="AF509"/>
  <c r="AE509"/>
  <c r="AD509"/>
  <c r="AC509"/>
  <c r="AB509"/>
  <c r="AA509"/>
  <c r="Z509"/>
  <c r="H509"/>
  <c r="I508"/>
  <c r="BS508" s="1"/>
  <c r="CC507"/>
  <c r="CB507"/>
  <c r="G507"/>
  <c r="CC506"/>
  <c r="CE506" s="1"/>
  <c r="CB506"/>
  <c r="BZ506"/>
  <c r="BY506"/>
  <c r="BX506"/>
  <c r="BW506"/>
  <c r="BV506"/>
  <c r="BU506"/>
  <c r="BT506"/>
  <c r="BS506"/>
  <c r="BR506"/>
  <c r="BQ506"/>
  <c r="BP506"/>
  <c r="BO506"/>
  <c r="BN506"/>
  <c r="BM506"/>
  <c r="BL506"/>
  <c r="BK506"/>
  <c r="BJ506"/>
  <c r="BI506"/>
  <c r="BH506"/>
  <c r="BG506"/>
  <c r="BF506"/>
  <c r="BE506"/>
  <c r="BD506"/>
  <c r="BC506"/>
  <c r="BB506"/>
  <c r="BA506"/>
  <c r="AZ506"/>
  <c r="AY506"/>
  <c r="AX506"/>
  <c r="AW506"/>
  <c r="AV506"/>
  <c r="AU506"/>
  <c r="AT506"/>
  <c r="AS506"/>
  <c r="AR506"/>
  <c r="AQ506"/>
  <c r="AP506"/>
  <c r="AO506"/>
  <c r="AN506"/>
  <c r="AM506"/>
  <c r="AL506"/>
  <c r="AK506"/>
  <c r="AJ506"/>
  <c r="AI506"/>
  <c r="AH506"/>
  <c r="AG506"/>
  <c r="AF506"/>
  <c r="AE506"/>
  <c r="AD506"/>
  <c r="AC506"/>
  <c r="AB506"/>
  <c r="AA506"/>
  <c r="Z506"/>
  <c r="CB505"/>
  <c r="CG502"/>
  <c r="I502"/>
  <c r="G502"/>
  <c r="CB501"/>
  <c r="BZ501"/>
  <c r="BY501"/>
  <c r="BX501"/>
  <c r="BW501"/>
  <c r="BV501"/>
  <c r="BU501"/>
  <c r="BT501"/>
  <c r="BS501"/>
  <c r="BR501"/>
  <c r="BQ501"/>
  <c r="BP501"/>
  <c r="BO501"/>
  <c r="BN501"/>
  <c r="BM501"/>
  <c r="BL501"/>
  <c r="BK501"/>
  <c r="BJ501"/>
  <c r="BI501"/>
  <c r="BH501"/>
  <c r="BG501"/>
  <c r="BF501"/>
  <c r="BE501"/>
  <c r="BD501"/>
  <c r="BC501"/>
  <c r="BB501"/>
  <c r="BA501"/>
  <c r="AZ501"/>
  <c r="AY501"/>
  <c r="AX501"/>
  <c r="AW501"/>
  <c r="AV501"/>
  <c r="AU501"/>
  <c r="AT501"/>
  <c r="AS501"/>
  <c r="AR501"/>
  <c r="AQ501"/>
  <c r="AP501"/>
  <c r="AO501"/>
  <c r="AN501"/>
  <c r="AM501"/>
  <c r="AL501"/>
  <c r="AK501"/>
  <c r="AJ501"/>
  <c r="AI501"/>
  <c r="AH501"/>
  <c r="AG501"/>
  <c r="AF501"/>
  <c r="AE501"/>
  <c r="AD501"/>
  <c r="AC501"/>
  <c r="AB501"/>
  <c r="AA501"/>
  <c r="Z501"/>
  <c r="H501"/>
  <c r="I500"/>
  <c r="BY500" s="1"/>
  <c r="CC499"/>
  <c r="CB499"/>
  <c r="G499"/>
  <c r="CC498"/>
  <c r="CE498" s="1"/>
  <c r="CB498"/>
  <c r="BZ498"/>
  <c r="BY498"/>
  <c r="BX498"/>
  <c r="BW498"/>
  <c r="BV498"/>
  <c r="BU498"/>
  <c r="BT498"/>
  <c r="BS498"/>
  <c r="BR498"/>
  <c r="BQ498"/>
  <c r="BP498"/>
  <c r="BO498"/>
  <c r="BN498"/>
  <c r="BM498"/>
  <c r="BL498"/>
  <c r="BK498"/>
  <c r="BJ498"/>
  <c r="BI498"/>
  <c r="BH498"/>
  <c r="BG498"/>
  <c r="BF498"/>
  <c r="BE498"/>
  <c r="BD498"/>
  <c r="BC498"/>
  <c r="BB498"/>
  <c r="BA498"/>
  <c r="AZ498"/>
  <c r="AY498"/>
  <c r="AX498"/>
  <c r="AW498"/>
  <c r="AV498"/>
  <c r="AU498"/>
  <c r="AT498"/>
  <c r="AS498"/>
  <c r="AR498"/>
  <c r="AQ498"/>
  <c r="AP498"/>
  <c r="AO498"/>
  <c r="AN498"/>
  <c r="AM498"/>
  <c r="AL498"/>
  <c r="AK498"/>
  <c r="AJ498"/>
  <c r="AI498"/>
  <c r="AH498"/>
  <c r="AG498"/>
  <c r="AF498"/>
  <c r="AE498"/>
  <c r="AD498"/>
  <c r="AC498"/>
  <c r="AB498"/>
  <c r="AA498"/>
  <c r="Z498"/>
  <c r="CB497"/>
  <c r="CG494"/>
  <c r="I494"/>
  <c r="G494"/>
  <c r="CB493"/>
  <c r="BZ493"/>
  <c r="BY493"/>
  <c r="BX493"/>
  <c r="BW493"/>
  <c r="BV493"/>
  <c r="BU493"/>
  <c r="BT493"/>
  <c r="BS493"/>
  <c r="BR493"/>
  <c r="BQ493"/>
  <c r="BP493"/>
  <c r="BO493"/>
  <c r="BN493"/>
  <c r="BM493"/>
  <c r="BL493"/>
  <c r="BK493"/>
  <c r="BJ493"/>
  <c r="BI493"/>
  <c r="BH493"/>
  <c r="BG493"/>
  <c r="BF493"/>
  <c r="BE493"/>
  <c r="BD493"/>
  <c r="BC493"/>
  <c r="BB493"/>
  <c r="BA493"/>
  <c r="AZ493"/>
  <c r="AY493"/>
  <c r="AX493"/>
  <c r="AW493"/>
  <c r="AV493"/>
  <c r="AU493"/>
  <c r="AT493"/>
  <c r="AS493"/>
  <c r="AR493"/>
  <c r="AQ493"/>
  <c r="AP493"/>
  <c r="AO493"/>
  <c r="AN493"/>
  <c r="AM493"/>
  <c r="AL493"/>
  <c r="AK493"/>
  <c r="AJ493"/>
  <c r="AI493"/>
  <c r="AH493"/>
  <c r="AG493"/>
  <c r="AF493"/>
  <c r="AE493"/>
  <c r="AD493"/>
  <c r="AC493"/>
  <c r="AB493"/>
  <c r="AA493"/>
  <c r="Z493"/>
  <c r="H493"/>
  <c r="I492"/>
  <c r="BY492" s="1"/>
  <c r="CC491"/>
  <c r="CB491"/>
  <c r="G491"/>
  <c r="CC490"/>
  <c r="CE490" s="1"/>
  <c r="CB490"/>
  <c r="BZ490"/>
  <c r="BY490"/>
  <c r="BX490"/>
  <c r="BW490"/>
  <c r="BV490"/>
  <c r="BU490"/>
  <c r="BT490"/>
  <c r="BS490"/>
  <c r="BR490"/>
  <c r="BQ490"/>
  <c r="BP490"/>
  <c r="BO490"/>
  <c r="BN490"/>
  <c r="BM490"/>
  <c r="BL490"/>
  <c r="BK490"/>
  <c r="BJ490"/>
  <c r="BI490"/>
  <c r="BH490"/>
  <c r="BG490"/>
  <c r="BF490"/>
  <c r="BE490"/>
  <c r="BD490"/>
  <c r="BC490"/>
  <c r="BB490"/>
  <c r="BA490"/>
  <c r="AZ490"/>
  <c r="AY490"/>
  <c r="AX490"/>
  <c r="AW490"/>
  <c r="AV490"/>
  <c r="AU490"/>
  <c r="AT490"/>
  <c r="AS490"/>
  <c r="AR490"/>
  <c r="AQ490"/>
  <c r="AP490"/>
  <c r="AO490"/>
  <c r="AN490"/>
  <c r="AM490"/>
  <c r="AL490"/>
  <c r="AK490"/>
  <c r="AJ490"/>
  <c r="AI490"/>
  <c r="AH490"/>
  <c r="AG490"/>
  <c r="AF490"/>
  <c r="AE490"/>
  <c r="AD490"/>
  <c r="AC490"/>
  <c r="AB490"/>
  <c r="AA490"/>
  <c r="Z490"/>
  <c r="CB489"/>
  <c r="CG486"/>
  <c r="I486"/>
  <c r="G486"/>
  <c r="CB485"/>
  <c r="BZ485"/>
  <c r="BY485"/>
  <c r="BX485"/>
  <c r="BW485"/>
  <c r="BV485"/>
  <c r="BU485"/>
  <c r="BT485"/>
  <c r="BS485"/>
  <c r="BR485"/>
  <c r="BQ485"/>
  <c r="BP485"/>
  <c r="BO485"/>
  <c r="BN485"/>
  <c r="BM485"/>
  <c r="BL485"/>
  <c r="BK485"/>
  <c r="BJ485"/>
  <c r="BI485"/>
  <c r="BH485"/>
  <c r="BG485"/>
  <c r="BF485"/>
  <c r="BE485"/>
  <c r="BD485"/>
  <c r="BC485"/>
  <c r="BB485"/>
  <c r="BA485"/>
  <c r="AZ485"/>
  <c r="AY485"/>
  <c r="AX485"/>
  <c r="AW485"/>
  <c r="AV485"/>
  <c r="AU485"/>
  <c r="AT485"/>
  <c r="AS485"/>
  <c r="AR485"/>
  <c r="AQ485"/>
  <c r="AP485"/>
  <c r="AO485"/>
  <c r="AN485"/>
  <c r="AM485"/>
  <c r="AL485"/>
  <c r="AK485"/>
  <c r="AJ485"/>
  <c r="AI485"/>
  <c r="AH485"/>
  <c r="AG485"/>
  <c r="AF485"/>
  <c r="AE485"/>
  <c r="AD485"/>
  <c r="AC485"/>
  <c r="AB485"/>
  <c r="AA485"/>
  <c r="Z485"/>
  <c r="H485"/>
  <c r="I484"/>
  <c r="BT484" s="1"/>
  <c r="CC483"/>
  <c r="CB483"/>
  <c r="G483"/>
  <c r="CC482"/>
  <c r="CE482" s="1"/>
  <c r="CB482"/>
  <c r="BZ482"/>
  <c r="BY482"/>
  <c r="BX482"/>
  <c r="BW482"/>
  <c r="BV482"/>
  <c r="BU482"/>
  <c r="BT482"/>
  <c r="BS482"/>
  <c r="BR482"/>
  <c r="BQ482"/>
  <c r="BP482"/>
  <c r="BO482"/>
  <c r="BN482"/>
  <c r="BM482"/>
  <c r="BL482"/>
  <c r="BK482"/>
  <c r="BJ482"/>
  <c r="BI482"/>
  <c r="BH482"/>
  <c r="BG482"/>
  <c r="BF482"/>
  <c r="BE482"/>
  <c r="BD482"/>
  <c r="BC482"/>
  <c r="BB482"/>
  <c r="BA482"/>
  <c r="AZ482"/>
  <c r="AY482"/>
  <c r="AX482"/>
  <c r="AW482"/>
  <c r="AV482"/>
  <c r="AU482"/>
  <c r="AT482"/>
  <c r="AS482"/>
  <c r="AR482"/>
  <c r="AQ482"/>
  <c r="AP482"/>
  <c r="AO482"/>
  <c r="AN482"/>
  <c r="AM482"/>
  <c r="AL482"/>
  <c r="AK482"/>
  <c r="AJ482"/>
  <c r="AI482"/>
  <c r="AH482"/>
  <c r="AG482"/>
  <c r="AF482"/>
  <c r="AE482"/>
  <c r="AD482"/>
  <c r="AC482"/>
  <c r="AB482"/>
  <c r="AA482"/>
  <c r="Z482"/>
  <c r="CB481"/>
  <c r="CG478"/>
  <c r="I478"/>
  <c r="G478"/>
  <c r="CB477"/>
  <c r="BZ477"/>
  <c r="BY477"/>
  <c r="BX477"/>
  <c r="BW477"/>
  <c r="BV477"/>
  <c r="BU477"/>
  <c r="BT477"/>
  <c r="BS477"/>
  <c r="BR477"/>
  <c r="BQ477"/>
  <c r="BP477"/>
  <c r="BO477"/>
  <c r="BN477"/>
  <c r="BM477"/>
  <c r="BL477"/>
  <c r="BK477"/>
  <c r="BJ477"/>
  <c r="BI477"/>
  <c r="BH477"/>
  <c r="BG477"/>
  <c r="BF477"/>
  <c r="BE477"/>
  <c r="BD477"/>
  <c r="BC477"/>
  <c r="BB477"/>
  <c r="BA477"/>
  <c r="AZ477"/>
  <c r="AY477"/>
  <c r="AX477"/>
  <c r="AW477"/>
  <c r="AV477"/>
  <c r="AU477"/>
  <c r="AT477"/>
  <c r="AS477"/>
  <c r="AR477"/>
  <c r="AQ477"/>
  <c r="AP477"/>
  <c r="AO477"/>
  <c r="AN477"/>
  <c r="AM477"/>
  <c r="AL477"/>
  <c r="AK477"/>
  <c r="AJ477"/>
  <c r="AI477"/>
  <c r="AH477"/>
  <c r="AG477"/>
  <c r="AF477"/>
  <c r="AE477"/>
  <c r="AD477"/>
  <c r="AC477"/>
  <c r="AB477"/>
  <c r="AA477"/>
  <c r="Z477"/>
  <c r="H477"/>
  <c r="I476"/>
  <c r="BY476" s="1"/>
  <c r="CC475"/>
  <c r="CB475"/>
  <c r="G475"/>
  <c r="CC474"/>
  <c r="CE474" s="1"/>
  <c r="CB474"/>
  <c r="BZ474"/>
  <c r="BY474"/>
  <c r="BX474"/>
  <c r="BW474"/>
  <c r="BV474"/>
  <c r="BU474"/>
  <c r="BT474"/>
  <c r="BS474"/>
  <c r="BR474"/>
  <c r="BQ474"/>
  <c r="BP474"/>
  <c r="BO474"/>
  <c r="BN474"/>
  <c r="BM474"/>
  <c r="BL474"/>
  <c r="BK474"/>
  <c r="BJ474"/>
  <c r="BI474"/>
  <c r="BH474"/>
  <c r="BG474"/>
  <c r="BF474"/>
  <c r="BE474"/>
  <c r="BD474"/>
  <c r="BC474"/>
  <c r="BB474"/>
  <c r="BA474"/>
  <c r="AZ474"/>
  <c r="AY474"/>
  <c r="AX474"/>
  <c r="AW474"/>
  <c r="AV474"/>
  <c r="AU474"/>
  <c r="AT474"/>
  <c r="AS474"/>
  <c r="AR474"/>
  <c r="AQ474"/>
  <c r="AP474"/>
  <c r="AO474"/>
  <c r="AN474"/>
  <c r="AM474"/>
  <c r="AL474"/>
  <c r="AK474"/>
  <c r="AJ474"/>
  <c r="AI474"/>
  <c r="AH474"/>
  <c r="AG474"/>
  <c r="AF474"/>
  <c r="AE474"/>
  <c r="AD474"/>
  <c r="AC474"/>
  <c r="AB474"/>
  <c r="AA474"/>
  <c r="Z474"/>
  <c r="CB473"/>
  <c r="CG470"/>
  <c r="I470"/>
  <c r="G470"/>
  <c r="CB469"/>
  <c r="BZ469"/>
  <c r="BY469"/>
  <c r="BX469"/>
  <c r="BW469"/>
  <c r="BV469"/>
  <c r="BU469"/>
  <c r="BT469"/>
  <c r="BS469"/>
  <c r="BR469"/>
  <c r="BQ469"/>
  <c r="BP469"/>
  <c r="BO469"/>
  <c r="BN469"/>
  <c r="BM469"/>
  <c r="BL469"/>
  <c r="BK469"/>
  <c r="BJ469"/>
  <c r="BI469"/>
  <c r="BH469"/>
  <c r="BG469"/>
  <c r="BF469"/>
  <c r="BE469"/>
  <c r="BD469"/>
  <c r="BC469"/>
  <c r="BB469"/>
  <c r="BA469"/>
  <c r="AZ469"/>
  <c r="AY469"/>
  <c r="AX469"/>
  <c r="AW469"/>
  <c r="AV469"/>
  <c r="AU469"/>
  <c r="AT469"/>
  <c r="AS469"/>
  <c r="AR469"/>
  <c r="AQ469"/>
  <c r="AP469"/>
  <c r="AO469"/>
  <c r="AN469"/>
  <c r="AM469"/>
  <c r="AL469"/>
  <c r="AK469"/>
  <c r="AJ469"/>
  <c r="AI469"/>
  <c r="AH469"/>
  <c r="AG469"/>
  <c r="AF469"/>
  <c r="AE469"/>
  <c r="AD469"/>
  <c r="AC469"/>
  <c r="AB469"/>
  <c r="AA469"/>
  <c r="Z469"/>
  <c r="H469"/>
  <c r="I468"/>
  <c r="BY468" s="1"/>
  <c r="CC467"/>
  <c r="CB467"/>
  <c r="G467"/>
  <c r="CC466"/>
  <c r="CE466" s="1"/>
  <c r="CB466"/>
  <c r="BZ466"/>
  <c r="BY466"/>
  <c r="BX466"/>
  <c r="BW466"/>
  <c r="BV466"/>
  <c r="BU466"/>
  <c r="BT466"/>
  <c r="BS466"/>
  <c r="BR466"/>
  <c r="BQ466"/>
  <c r="BP466"/>
  <c r="BO466"/>
  <c r="BN466"/>
  <c r="BM466"/>
  <c r="BL466"/>
  <c r="BK466"/>
  <c r="BJ466"/>
  <c r="BI466"/>
  <c r="BH466"/>
  <c r="BG466"/>
  <c r="BF466"/>
  <c r="BE466"/>
  <c r="BD466"/>
  <c r="BC466"/>
  <c r="BB466"/>
  <c r="BA466"/>
  <c r="AZ466"/>
  <c r="AY466"/>
  <c r="AX466"/>
  <c r="AW466"/>
  <c r="AV466"/>
  <c r="AU466"/>
  <c r="AT466"/>
  <c r="AS466"/>
  <c r="AR466"/>
  <c r="AQ466"/>
  <c r="AP466"/>
  <c r="AO466"/>
  <c r="AN466"/>
  <c r="AM466"/>
  <c r="AL466"/>
  <c r="AK466"/>
  <c r="AJ466"/>
  <c r="AI466"/>
  <c r="AH466"/>
  <c r="AG466"/>
  <c r="AF466"/>
  <c r="AE466"/>
  <c r="AD466"/>
  <c r="AC466"/>
  <c r="AB466"/>
  <c r="AA466"/>
  <c r="Z466"/>
  <c r="CB465"/>
  <c r="CG462"/>
  <c r="I462"/>
  <c r="G462"/>
  <c r="CB461"/>
  <c r="BZ461"/>
  <c r="BY461"/>
  <c r="BX461"/>
  <c r="BW461"/>
  <c r="BV461"/>
  <c r="BU461"/>
  <c r="BT461"/>
  <c r="BS461"/>
  <c r="BR461"/>
  <c r="BQ461"/>
  <c r="BP461"/>
  <c r="BO461"/>
  <c r="BN461"/>
  <c r="BM461"/>
  <c r="BL461"/>
  <c r="BK461"/>
  <c r="BJ461"/>
  <c r="BI461"/>
  <c r="BH461"/>
  <c r="BG461"/>
  <c r="BF461"/>
  <c r="BE461"/>
  <c r="BD461"/>
  <c r="BC461"/>
  <c r="BB461"/>
  <c r="BA461"/>
  <c r="AZ461"/>
  <c r="AY461"/>
  <c r="AX461"/>
  <c r="AW461"/>
  <c r="AV461"/>
  <c r="AU461"/>
  <c r="AT461"/>
  <c r="AS461"/>
  <c r="AR461"/>
  <c r="AQ461"/>
  <c r="AP461"/>
  <c r="AO461"/>
  <c r="AN461"/>
  <c r="AM461"/>
  <c r="AL461"/>
  <c r="AK461"/>
  <c r="AJ461"/>
  <c r="AI461"/>
  <c r="AH461"/>
  <c r="AG461"/>
  <c r="AF461"/>
  <c r="AE461"/>
  <c r="AD461"/>
  <c r="AC461"/>
  <c r="AB461"/>
  <c r="AA461"/>
  <c r="Z461"/>
  <c r="H461"/>
  <c r="I460"/>
  <c r="BY460" s="1"/>
  <c r="CC459"/>
  <c r="CB459"/>
  <c r="G459"/>
  <c r="CC458"/>
  <c r="CE458" s="1"/>
  <c r="CB458"/>
  <c r="BZ458"/>
  <c r="BY458"/>
  <c r="BX458"/>
  <c r="BW458"/>
  <c r="BV458"/>
  <c r="BU458"/>
  <c r="BT458"/>
  <c r="BS458"/>
  <c r="BR458"/>
  <c r="BQ458"/>
  <c r="BP458"/>
  <c r="BO458"/>
  <c r="BN458"/>
  <c r="BM458"/>
  <c r="BL458"/>
  <c r="BK458"/>
  <c r="BJ458"/>
  <c r="BI458"/>
  <c r="BH458"/>
  <c r="BG458"/>
  <c r="BF458"/>
  <c r="BE458"/>
  <c r="BD458"/>
  <c r="BC458"/>
  <c r="BB458"/>
  <c r="BA458"/>
  <c r="AZ458"/>
  <c r="AY458"/>
  <c r="AX458"/>
  <c r="AW458"/>
  <c r="AV458"/>
  <c r="AU458"/>
  <c r="AT458"/>
  <c r="AS458"/>
  <c r="AR458"/>
  <c r="AQ458"/>
  <c r="AP458"/>
  <c r="AO458"/>
  <c r="AN458"/>
  <c r="AM458"/>
  <c r="AL458"/>
  <c r="AK458"/>
  <c r="AJ458"/>
  <c r="AI458"/>
  <c r="AH458"/>
  <c r="AG458"/>
  <c r="AF458"/>
  <c r="AE458"/>
  <c r="AD458"/>
  <c r="AC458"/>
  <c r="AB458"/>
  <c r="AA458"/>
  <c r="Z458"/>
  <c r="CB457"/>
  <c r="CG454"/>
  <c r="I454"/>
  <c r="G454"/>
  <c r="CB453"/>
  <c r="BZ453"/>
  <c r="BY453"/>
  <c r="BX453"/>
  <c r="BW453"/>
  <c r="BV453"/>
  <c r="BU453"/>
  <c r="BT453"/>
  <c r="BS453"/>
  <c r="BR453"/>
  <c r="BQ453"/>
  <c r="BP453"/>
  <c r="BO453"/>
  <c r="BN453"/>
  <c r="BM453"/>
  <c r="BL453"/>
  <c r="BK453"/>
  <c r="BJ453"/>
  <c r="BI453"/>
  <c r="BH453"/>
  <c r="BG453"/>
  <c r="BF453"/>
  <c r="BE453"/>
  <c r="BD453"/>
  <c r="BC453"/>
  <c r="BB453"/>
  <c r="BA453"/>
  <c r="AZ453"/>
  <c r="AY453"/>
  <c r="AX453"/>
  <c r="AW453"/>
  <c r="AV453"/>
  <c r="AU453"/>
  <c r="AT453"/>
  <c r="AS453"/>
  <c r="AR453"/>
  <c r="AQ453"/>
  <c r="AP453"/>
  <c r="AO453"/>
  <c r="AN453"/>
  <c r="AM453"/>
  <c r="AL453"/>
  <c r="AK453"/>
  <c r="AJ453"/>
  <c r="AI453"/>
  <c r="AH453"/>
  <c r="AG453"/>
  <c r="AF453"/>
  <c r="AE453"/>
  <c r="AD453"/>
  <c r="AC453"/>
  <c r="AB453"/>
  <c r="AA453"/>
  <c r="Z453"/>
  <c r="H453"/>
  <c r="I452"/>
  <c r="BY452" s="1"/>
  <c r="CC451"/>
  <c r="CB451"/>
  <c r="G451"/>
  <c r="CC450"/>
  <c r="CE450" s="1"/>
  <c r="CB450"/>
  <c r="BZ450"/>
  <c r="BY450"/>
  <c r="BX450"/>
  <c r="BW450"/>
  <c r="BV450"/>
  <c r="BU450"/>
  <c r="BT450"/>
  <c r="BS450"/>
  <c r="BR450"/>
  <c r="BQ450"/>
  <c r="BP450"/>
  <c r="BO450"/>
  <c r="BN450"/>
  <c r="BM450"/>
  <c r="BL450"/>
  <c r="BK450"/>
  <c r="BJ450"/>
  <c r="BI450"/>
  <c r="BH450"/>
  <c r="BG450"/>
  <c r="BF450"/>
  <c r="BE450"/>
  <c r="BD450"/>
  <c r="BC450"/>
  <c r="BB450"/>
  <c r="BA450"/>
  <c r="AZ450"/>
  <c r="AY450"/>
  <c r="AX450"/>
  <c r="AW450"/>
  <c r="AV450"/>
  <c r="AU450"/>
  <c r="AT450"/>
  <c r="AS450"/>
  <c r="AR450"/>
  <c r="AQ450"/>
  <c r="AP450"/>
  <c r="AO450"/>
  <c r="AN450"/>
  <c r="AM450"/>
  <c r="AL450"/>
  <c r="AK450"/>
  <c r="AJ450"/>
  <c r="AI450"/>
  <c r="AH450"/>
  <c r="AG450"/>
  <c r="AF450"/>
  <c r="AE450"/>
  <c r="AD450"/>
  <c r="AC450"/>
  <c r="AB450"/>
  <c r="AA450"/>
  <c r="Z450"/>
  <c r="CB449"/>
  <c r="CG446"/>
  <c r="I446"/>
  <c r="G446"/>
  <c r="CB445"/>
  <c r="BZ445"/>
  <c r="BY445"/>
  <c r="BX445"/>
  <c r="BW445"/>
  <c r="BV445"/>
  <c r="BU445"/>
  <c r="BT445"/>
  <c r="BS445"/>
  <c r="BR445"/>
  <c r="BQ445"/>
  <c r="BP445"/>
  <c r="BO445"/>
  <c r="BN445"/>
  <c r="BM445"/>
  <c r="BL445"/>
  <c r="BK445"/>
  <c r="BJ445"/>
  <c r="BI445"/>
  <c r="BH445"/>
  <c r="BG445"/>
  <c r="BF445"/>
  <c r="BE445"/>
  <c r="BD445"/>
  <c r="BC445"/>
  <c r="BB445"/>
  <c r="BA445"/>
  <c r="AZ445"/>
  <c r="AY445"/>
  <c r="AX445"/>
  <c r="AW445"/>
  <c r="AV445"/>
  <c r="AU445"/>
  <c r="AT445"/>
  <c r="AS445"/>
  <c r="AR445"/>
  <c r="AQ445"/>
  <c r="AP445"/>
  <c r="AO445"/>
  <c r="AN445"/>
  <c r="AM445"/>
  <c r="AL445"/>
  <c r="AK445"/>
  <c r="AJ445"/>
  <c r="AI445"/>
  <c r="AH445"/>
  <c r="AG445"/>
  <c r="AF445"/>
  <c r="AE445"/>
  <c r="AD445"/>
  <c r="AC445"/>
  <c r="AB445"/>
  <c r="AA445"/>
  <c r="Z445"/>
  <c r="H445"/>
  <c r="I444"/>
  <c r="BY444" s="1"/>
  <c r="CC443"/>
  <c r="CB443"/>
  <c r="G443"/>
  <c r="CC442"/>
  <c r="CE442" s="1"/>
  <c r="CB442"/>
  <c r="BZ442"/>
  <c r="BY442"/>
  <c r="BX442"/>
  <c r="BW442"/>
  <c r="BV442"/>
  <c r="BU442"/>
  <c r="BT442"/>
  <c r="BS442"/>
  <c r="BR442"/>
  <c r="BQ442"/>
  <c r="BP442"/>
  <c r="BO442"/>
  <c r="BN442"/>
  <c r="BM442"/>
  <c r="BL442"/>
  <c r="BK442"/>
  <c r="BJ442"/>
  <c r="BI442"/>
  <c r="BH442"/>
  <c r="BG442"/>
  <c r="BF442"/>
  <c r="BE442"/>
  <c r="BD442"/>
  <c r="BC442"/>
  <c r="BB442"/>
  <c r="BA442"/>
  <c r="AZ442"/>
  <c r="AY442"/>
  <c r="AX442"/>
  <c r="AW442"/>
  <c r="AV442"/>
  <c r="AU442"/>
  <c r="AT442"/>
  <c r="AS442"/>
  <c r="AR442"/>
  <c r="AQ442"/>
  <c r="AP442"/>
  <c r="AO442"/>
  <c r="AN442"/>
  <c r="AM442"/>
  <c r="AL442"/>
  <c r="AK442"/>
  <c r="AJ442"/>
  <c r="AI442"/>
  <c r="AH442"/>
  <c r="AG442"/>
  <c r="AF442"/>
  <c r="AE442"/>
  <c r="AD442"/>
  <c r="AC442"/>
  <c r="AB442"/>
  <c r="AA442"/>
  <c r="Z442"/>
  <c r="CB441"/>
  <c r="CG438"/>
  <c r="I438"/>
  <c r="G438"/>
  <c r="CB437"/>
  <c r="BZ437"/>
  <c r="BY437"/>
  <c r="BX437"/>
  <c r="BW437"/>
  <c r="BV437"/>
  <c r="BU437"/>
  <c r="BT437"/>
  <c r="BS437"/>
  <c r="BR437"/>
  <c r="BQ437"/>
  <c r="BP437"/>
  <c r="BO437"/>
  <c r="BN437"/>
  <c r="BM437"/>
  <c r="BL437"/>
  <c r="BK437"/>
  <c r="BJ437"/>
  <c r="BI437"/>
  <c r="BH437"/>
  <c r="BG437"/>
  <c r="BF437"/>
  <c r="BE437"/>
  <c r="BD437"/>
  <c r="BC437"/>
  <c r="BB437"/>
  <c r="BA437"/>
  <c r="AZ437"/>
  <c r="AY437"/>
  <c r="AX437"/>
  <c r="AW437"/>
  <c r="AV437"/>
  <c r="AU437"/>
  <c r="AT437"/>
  <c r="AS437"/>
  <c r="AR437"/>
  <c r="AQ437"/>
  <c r="AP437"/>
  <c r="AO437"/>
  <c r="AN437"/>
  <c r="AM437"/>
  <c r="AL437"/>
  <c r="AK437"/>
  <c r="AJ437"/>
  <c r="AI437"/>
  <c r="AH437"/>
  <c r="AG437"/>
  <c r="AF437"/>
  <c r="AE437"/>
  <c r="AD437"/>
  <c r="AC437"/>
  <c r="AB437"/>
  <c r="AA437"/>
  <c r="Z437"/>
  <c r="H437"/>
  <c r="I436"/>
  <c r="BY436" s="1"/>
  <c r="CC435"/>
  <c r="CB435"/>
  <c r="G435"/>
  <c r="CC434"/>
  <c r="CE434" s="1"/>
  <c r="CB434"/>
  <c r="BZ434"/>
  <c r="BY434"/>
  <c r="BX434"/>
  <c r="BW434"/>
  <c r="BV434"/>
  <c r="BU434"/>
  <c r="BT434"/>
  <c r="BS434"/>
  <c r="BR434"/>
  <c r="BQ434"/>
  <c r="BP434"/>
  <c r="BO434"/>
  <c r="BN434"/>
  <c r="BM434"/>
  <c r="BL434"/>
  <c r="BK434"/>
  <c r="BJ434"/>
  <c r="BI434"/>
  <c r="BH434"/>
  <c r="BG434"/>
  <c r="BF434"/>
  <c r="BE434"/>
  <c r="BD434"/>
  <c r="BC434"/>
  <c r="BB434"/>
  <c r="BA434"/>
  <c r="AZ434"/>
  <c r="AY434"/>
  <c r="AX434"/>
  <c r="AW434"/>
  <c r="AV434"/>
  <c r="AU434"/>
  <c r="AT434"/>
  <c r="AS434"/>
  <c r="AR434"/>
  <c r="AQ434"/>
  <c r="AP434"/>
  <c r="AO434"/>
  <c r="AN434"/>
  <c r="AM434"/>
  <c r="AL434"/>
  <c r="AK434"/>
  <c r="AJ434"/>
  <c r="AI434"/>
  <c r="AH434"/>
  <c r="AG434"/>
  <c r="AF434"/>
  <c r="AE434"/>
  <c r="AD434"/>
  <c r="AC434"/>
  <c r="AB434"/>
  <c r="AA434"/>
  <c r="Z434"/>
  <c r="CB433"/>
  <c r="CG430"/>
  <c r="I430"/>
  <c r="G430"/>
  <c r="CB429"/>
  <c r="BZ429"/>
  <c r="BY429"/>
  <c r="BX429"/>
  <c r="BW429"/>
  <c r="BV429"/>
  <c r="BU429"/>
  <c r="BT429"/>
  <c r="BS429"/>
  <c r="BR429"/>
  <c r="BQ429"/>
  <c r="BP429"/>
  <c r="BO429"/>
  <c r="BN429"/>
  <c r="BM429"/>
  <c r="BL429"/>
  <c r="BK429"/>
  <c r="BJ429"/>
  <c r="BI429"/>
  <c r="BH429"/>
  <c r="BG429"/>
  <c r="BF429"/>
  <c r="BE429"/>
  <c r="BD429"/>
  <c r="BC429"/>
  <c r="BB429"/>
  <c r="BA429"/>
  <c r="AZ429"/>
  <c r="AY429"/>
  <c r="AX429"/>
  <c r="AW429"/>
  <c r="AV429"/>
  <c r="AU429"/>
  <c r="AT429"/>
  <c r="AS429"/>
  <c r="AR429"/>
  <c r="AQ429"/>
  <c r="AP429"/>
  <c r="AO429"/>
  <c r="AN429"/>
  <c r="AM429"/>
  <c r="AL429"/>
  <c r="AK429"/>
  <c r="AJ429"/>
  <c r="AI429"/>
  <c r="AH429"/>
  <c r="AG429"/>
  <c r="AF429"/>
  <c r="AE429"/>
  <c r="AD429"/>
  <c r="AC429"/>
  <c r="AB429"/>
  <c r="AA429"/>
  <c r="Z429"/>
  <c r="H429"/>
  <c r="I428"/>
  <c r="BY428" s="1"/>
  <c r="CC427"/>
  <c r="CB427"/>
  <c r="G427"/>
  <c r="CC426"/>
  <c r="CE426" s="1"/>
  <c r="CB426"/>
  <c r="BZ426"/>
  <c r="BY426"/>
  <c r="BX426"/>
  <c r="BW426"/>
  <c r="BV426"/>
  <c r="BU426"/>
  <c r="BT426"/>
  <c r="BS426"/>
  <c r="BR426"/>
  <c r="BQ426"/>
  <c r="BP426"/>
  <c r="BO426"/>
  <c r="BN426"/>
  <c r="BM426"/>
  <c r="BL426"/>
  <c r="BK426"/>
  <c r="BJ426"/>
  <c r="BI426"/>
  <c r="BH426"/>
  <c r="BG426"/>
  <c r="BF426"/>
  <c r="BE426"/>
  <c r="BD426"/>
  <c r="BC426"/>
  <c r="BB426"/>
  <c r="BA426"/>
  <c r="AZ426"/>
  <c r="AY426"/>
  <c r="AX426"/>
  <c r="AW426"/>
  <c r="AV426"/>
  <c r="AU426"/>
  <c r="AT426"/>
  <c r="AS426"/>
  <c r="AR426"/>
  <c r="AQ426"/>
  <c r="AP426"/>
  <c r="AO426"/>
  <c r="AN426"/>
  <c r="AM426"/>
  <c r="AL426"/>
  <c r="AK426"/>
  <c r="AJ426"/>
  <c r="AI426"/>
  <c r="AH426"/>
  <c r="AG426"/>
  <c r="AF426"/>
  <c r="AE426"/>
  <c r="AD426"/>
  <c r="AC426"/>
  <c r="AB426"/>
  <c r="AA426"/>
  <c r="Z426"/>
  <c r="CB425"/>
  <c r="CG422"/>
  <c r="I422"/>
  <c r="G422"/>
  <c r="CB421"/>
  <c r="BZ421"/>
  <c r="BY421"/>
  <c r="BX421"/>
  <c r="BW421"/>
  <c r="BV421"/>
  <c r="BU421"/>
  <c r="BT421"/>
  <c r="BS421"/>
  <c r="BR421"/>
  <c r="BQ421"/>
  <c r="BP421"/>
  <c r="BO421"/>
  <c r="BN421"/>
  <c r="BM421"/>
  <c r="BL421"/>
  <c r="BK421"/>
  <c r="BJ421"/>
  <c r="BI421"/>
  <c r="BH421"/>
  <c r="BG421"/>
  <c r="BF421"/>
  <c r="BE421"/>
  <c r="BD421"/>
  <c r="BC421"/>
  <c r="BB421"/>
  <c r="BA421"/>
  <c r="AZ421"/>
  <c r="AY421"/>
  <c r="AX421"/>
  <c r="AW421"/>
  <c r="AV421"/>
  <c r="AU421"/>
  <c r="AT421"/>
  <c r="AS421"/>
  <c r="AR421"/>
  <c r="AQ421"/>
  <c r="AP421"/>
  <c r="AO421"/>
  <c r="AN421"/>
  <c r="AM421"/>
  <c r="AL421"/>
  <c r="AK421"/>
  <c r="AJ421"/>
  <c r="AI421"/>
  <c r="AH421"/>
  <c r="AG421"/>
  <c r="AF421"/>
  <c r="AE421"/>
  <c r="AD421"/>
  <c r="AC421"/>
  <c r="AB421"/>
  <c r="AA421"/>
  <c r="Z421"/>
  <c r="H421"/>
  <c r="I420"/>
  <c r="BW420" s="1"/>
  <c r="CC419"/>
  <c r="CB419"/>
  <c r="G419"/>
  <c r="CC418"/>
  <c r="CD418" s="1"/>
  <c r="CB418"/>
  <c r="BZ418"/>
  <c r="BY418"/>
  <c r="BX418"/>
  <c r="BW418"/>
  <c r="BV418"/>
  <c r="BU418"/>
  <c r="BT418"/>
  <c r="BS418"/>
  <c r="BR418"/>
  <c r="BQ418"/>
  <c r="BP418"/>
  <c r="BO418"/>
  <c r="BN418"/>
  <c r="BM418"/>
  <c r="BL418"/>
  <c r="BK418"/>
  <c r="BJ418"/>
  <c r="BI418"/>
  <c r="BH418"/>
  <c r="BG418"/>
  <c r="BF418"/>
  <c r="BE418"/>
  <c r="BD418"/>
  <c r="BC418"/>
  <c r="BB418"/>
  <c r="BA418"/>
  <c r="AZ418"/>
  <c r="AY418"/>
  <c r="AX418"/>
  <c r="AW418"/>
  <c r="AV418"/>
  <c r="AU418"/>
  <c r="AT418"/>
  <c r="AS418"/>
  <c r="AR418"/>
  <c r="AQ418"/>
  <c r="AP418"/>
  <c r="AO418"/>
  <c r="AN418"/>
  <c r="AM418"/>
  <c r="AL418"/>
  <c r="AK418"/>
  <c r="AJ418"/>
  <c r="AI418"/>
  <c r="AH418"/>
  <c r="AG418"/>
  <c r="AF418"/>
  <c r="AE418"/>
  <c r="AD418"/>
  <c r="AC418"/>
  <c r="AB418"/>
  <c r="AA418"/>
  <c r="Z418"/>
  <c r="CB417"/>
  <c r="CG414"/>
  <c r="I414"/>
  <c r="G414"/>
  <c r="CB413"/>
  <c r="BZ413"/>
  <c r="BY413"/>
  <c r="BX413"/>
  <c r="BW413"/>
  <c r="BV413"/>
  <c r="BU413"/>
  <c r="BT413"/>
  <c r="BS413"/>
  <c r="BR413"/>
  <c r="BQ413"/>
  <c r="BP413"/>
  <c r="BO413"/>
  <c r="BN413"/>
  <c r="BM413"/>
  <c r="BL413"/>
  <c r="BK413"/>
  <c r="BJ413"/>
  <c r="BI413"/>
  <c r="BH413"/>
  <c r="BG413"/>
  <c r="BF413"/>
  <c r="BE413"/>
  <c r="BD413"/>
  <c r="BC413"/>
  <c r="BB413"/>
  <c r="BA413"/>
  <c r="AZ413"/>
  <c r="AY413"/>
  <c r="AX413"/>
  <c r="AW413"/>
  <c r="AV413"/>
  <c r="AU413"/>
  <c r="AT413"/>
  <c r="AS413"/>
  <c r="AR413"/>
  <c r="AQ413"/>
  <c r="AP413"/>
  <c r="AO413"/>
  <c r="AN413"/>
  <c r="AM413"/>
  <c r="AL413"/>
  <c r="AK413"/>
  <c r="AJ413"/>
  <c r="AI413"/>
  <c r="AH413"/>
  <c r="AG413"/>
  <c r="AF413"/>
  <c r="AE413"/>
  <c r="AD413"/>
  <c r="AC413"/>
  <c r="AB413"/>
  <c r="AA413"/>
  <c r="Z413"/>
  <c r="H413"/>
  <c r="I412"/>
  <c r="BW412" s="1"/>
  <c r="CC411"/>
  <c r="CB411"/>
  <c r="G411"/>
  <c r="CC410"/>
  <c r="CD410" s="1"/>
  <c r="CB410"/>
  <c r="BZ410"/>
  <c r="BY410"/>
  <c r="BX410"/>
  <c r="BW410"/>
  <c r="BV410"/>
  <c r="BU410"/>
  <c r="BT410"/>
  <c r="BS410"/>
  <c r="BR410"/>
  <c r="BQ410"/>
  <c r="BP410"/>
  <c r="BO410"/>
  <c r="BN410"/>
  <c r="BM410"/>
  <c r="BL410"/>
  <c r="BK410"/>
  <c r="BJ410"/>
  <c r="BI410"/>
  <c r="BH410"/>
  <c r="BG410"/>
  <c r="BF410"/>
  <c r="BE410"/>
  <c r="BD410"/>
  <c r="BC410"/>
  <c r="BB410"/>
  <c r="BA410"/>
  <c r="AZ410"/>
  <c r="AY410"/>
  <c r="AX410"/>
  <c r="AW410"/>
  <c r="AV410"/>
  <c r="AU410"/>
  <c r="AT410"/>
  <c r="AS410"/>
  <c r="AR410"/>
  <c r="AQ410"/>
  <c r="AP410"/>
  <c r="AO410"/>
  <c r="AN410"/>
  <c r="AM410"/>
  <c r="AL410"/>
  <c r="AK410"/>
  <c r="AJ410"/>
  <c r="AI410"/>
  <c r="AH410"/>
  <c r="AG410"/>
  <c r="AF410"/>
  <c r="AE410"/>
  <c r="AD410"/>
  <c r="AC410"/>
  <c r="AB410"/>
  <c r="AA410"/>
  <c r="Z410"/>
  <c r="CB409"/>
  <c r="CG406"/>
  <c r="I406"/>
  <c r="G406"/>
  <c r="CB405"/>
  <c r="BZ405"/>
  <c r="BY405"/>
  <c r="BX405"/>
  <c r="BW405"/>
  <c r="BV405"/>
  <c r="BU405"/>
  <c r="BT405"/>
  <c r="BS405"/>
  <c r="BR405"/>
  <c r="BQ405"/>
  <c r="BP405"/>
  <c r="BO405"/>
  <c r="BN405"/>
  <c r="BM405"/>
  <c r="BL405"/>
  <c r="BK405"/>
  <c r="BJ405"/>
  <c r="BI405"/>
  <c r="BH405"/>
  <c r="BG405"/>
  <c r="BF405"/>
  <c r="BE405"/>
  <c r="BD405"/>
  <c r="BC405"/>
  <c r="BB405"/>
  <c r="BA405"/>
  <c r="AZ405"/>
  <c r="AY405"/>
  <c r="AX405"/>
  <c r="AW405"/>
  <c r="AV405"/>
  <c r="AU405"/>
  <c r="AT405"/>
  <c r="AS405"/>
  <c r="AR405"/>
  <c r="AQ405"/>
  <c r="AP405"/>
  <c r="AO405"/>
  <c r="AN405"/>
  <c r="AM405"/>
  <c r="AL405"/>
  <c r="AK405"/>
  <c r="AJ405"/>
  <c r="AI405"/>
  <c r="AH405"/>
  <c r="AG405"/>
  <c r="AF405"/>
  <c r="AE405"/>
  <c r="AD405"/>
  <c r="AC405"/>
  <c r="AB405"/>
  <c r="AA405"/>
  <c r="Z405"/>
  <c r="H405"/>
  <c r="I404"/>
  <c r="BY404" s="1"/>
  <c r="CC403"/>
  <c r="CB403"/>
  <c r="G403"/>
  <c r="CC402"/>
  <c r="CE402" s="1"/>
  <c r="CB402"/>
  <c r="BZ402"/>
  <c r="BY402"/>
  <c r="BX402"/>
  <c r="BW402"/>
  <c r="BV402"/>
  <c r="BU402"/>
  <c r="BT402"/>
  <c r="BS402"/>
  <c r="BR402"/>
  <c r="BQ402"/>
  <c r="BP402"/>
  <c r="BO402"/>
  <c r="BN402"/>
  <c r="BM402"/>
  <c r="BL402"/>
  <c r="BK402"/>
  <c r="BJ402"/>
  <c r="BI402"/>
  <c r="BH402"/>
  <c r="BG402"/>
  <c r="BF402"/>
  <c r="BE402"/>
  <c r="BD402"/>
  <c r="BC402"/>
  <c r="BB402"/>
  <c r="BA402"/>
  <c r="AZ402"/>
  <c r="AY402"/>
  <c r="AX402"/>
  <c r="AW402"/>
  <c r="AV402"/>
  <c r="AU402"/>
  <c r="AT402"/>
  <c r="AS402"/>
  <c r="AR402"/>
  <c r="AQ402"/>
  <c r="AP402"/>
  <c r="AO402"/>
  <c r="AN402"/>
  <c r="AM402"/>
  <c r="AL402"/>
  <c r="AK402"/>
  <c r="AJ402"/>
  <c r="AI402"/>
  <c r="AH402"/>
  <c r="AG402"/>
  <c r="AF402"/>
  <c r="AE402"/>
  <c r="AD402"/>
  <c r="AC402"/>
  <c r="AB402"/>
  <c r="AA402"/>
  <c r="Z402"/>
  <c r="CB401"/>
  <c r="CG398"/>
  <c r="I398"/>
  <c r="G398"/>
  <c r="CB397"/>
  <c r="BZ397"/>
  <c r="BY397"/>
  <c r="BX397"/>
  <c r="BW397"/>
  <c r="BV397"/>
  <c r="BU397"/>
  <c r="BT397"/>
  <c r="BS397"/>
  <c r="BR397"/>
  <c r="BQ397"/>
  <c r="BP397"/>
  <c r="BO397"/>
  <c r="BN397"/>
  <c r="BM397"/>
  <c r="BL397"/>
  <c r="BK397"/>
  <c r="BJ397"/>
  <c r="BI397"/>
  <c r="BH397"/>
  <c r="BG397"/>
  <c r="BF397"/>
  <c r="BE397"/>
  <c r="BD397"/>
  <c r="BC397"/>
  <c r="BB397"/>
  <c r="BA397"/>
  <c r="AZ397"/>
  <c r="AY397"/>
  <c r="AX397"/>
  <c r="AW397"/>
  <c r="AV397"/>
  <c r="AU397"/>
  <c r="AT397"/>
  <c r="AS397"/>
  <c r="AR397"/>
  <c r="AQ397"/>
  <c r="AP397"/>
  <c r="AO397"/>
  <c r="AN397"/>
  <c r="AM397"/>
  <c r="AL397"/>
  <c r="AK397"/>
  <c r="AJ397"/>
  <c r="AI397"/>
  <c r="AH397"/>
  <c r="AG397"/>
  <c r="AF397"/>
  <c r="AE397"/>
  <c r="AD397"/>
  <c r="AC397"/>
  <c r="AB397"/>
  <c r="AA397"/>
  <c r="Z397"/>
  <c r="H397"/>
  <c r="I396"/>
  <c r="BY396" s="1"/>
  <c r="CC395"/>
  <c r="CB395"/>
  <c r="G395"/>
  <c r="CC394"/>
  <c r="CE394" s="1"/>
  <c r="CB394"/>
  <c r="BZ394"/>
  <c r="BY394"/>
  <c r="BX394"/>
  <c r="BW394"/>
  <c r="BV394"/>
  <c r="BU394"/>
  <c r="BT394"/>
  <c r="BS394"/>
  <c r="BR394"/>
  <c r="BQ394"/>
  <c r="BP394"/>
  <c r="BO394"/>
  <c r="BN394"/>
  <c r="BM394"/>
  <c r="BL394"/>
  <c r="BK394"/>
  <c r="BJ394"/>
  <c r="BI394"/>
  <c r="BH394"/>
  <c r="BG394"/>
  <c r="BF394"/>
  <c r="BE394"/>
  <c r="BD394"/>
  <c r="BC394"/>
  <c r="BB394"/>
  <c r="BA394"/>
  <c r="AZ394"/>
  <c r="AY394"/>
  <c r="AX394"/>
  <c r="AW394"/>
  <c r="AV394"/>
  <c r="AU394"/>
  <c r="AT394"/>
  <c r="AS394"/>
  <c r="AR394"/>
  <c r="AQ394"/>
  <c r="AP394"/>
  <c r="AO394"/>
  <c r="AN394"/>
  <c r="AM394"/>
  <c r="AL394"/>
  <c r="AK394"/>
  <c r="AJ394"/>
  <c r="AI394"/>
  <c r="AH394"/>
  <c r="AG394"/>
  <c r="AF394"/>
  <c r="AE394"/>
  <c r="AD394"/>
  <c r="AC394"/>
  <c r="AB394"/>
  <c r="AA394"/>
  <c r="Z394"/>
  <c r="CB393"/>
  <c r="CG390"/>
  <c r="I390"/>
  <c r="G390"/>
  <c r="CB389"/>
  <c r="BZ389"/>
  <c r="BY389"/>
  <c r="BX389"/>
  <c r="BW389"/>
  <c r="BV389"/>
  <c r="BU389"/>
  <c r="BT389"/>
  <c r="BS389"/>
  <c r="BR389"/>
  <c r="BQ389"/>
  <c r="BP389"/>
  <c r="BO389"/>
  <c r="BN389"/>
  <c r="BM389"/>
  <c r="BL389"/>
  <c r="BK389"/>
  <c r="BJ389"/>
  <c r="BI389"/>
  <c r="BH389"/>
  <c r="BG389"/>
  <c r="BF389"/>
  <c r="BE389"/>
  <c r="BD389"/>
  <c r="BC389"/>
  <c r="BB389"/>
  <c r="BA389"/>
  <c r="AZ389"/>
  <c r="AY389"/>
  <c r="AX389"/>
  <c r="AW389"/>
  <c r="AV389"/>
  <c r="AU389"/>
  <c r="AT389"/>
  <c r="AS389"/>
  <c r="AR389"/>
  <c r="AQ389"/>
  <c r="AP389"/>
  <c r="AO389"/>
  <c r="AN389"/>
  <c r="AM389"/>
  <c r="AL389"/>
  <c r="AK389"/>
  <c r="AJ389"/>
  <c r="AI389"/>
  <c r="AH389"/>
  <c r="AG389"/>
  <c r="AF389"/>
  <c r="AE389"/>
  <c r="AD389"/>
  <c r="AC389"/>
  <c r="AB389"/>
  <c r="AA389"/>
  <c r="Z389"/>
  <c r="H389"/>
  <c r="I388"/>
  <c r="BY388" s="1"/>
  <c r="CC387"/>
  <c r="CB387"/>
  <c r="G387"/>
  <c r="CC386"/>
  <c r="CE386" s="1"/>
  <c r="CB386"/>
  <c r="BZ386"/>
  <c r="BY386"/>
  <c r="BX386"/>
  <c r="BW386"/>
  <c r="BV386"/>
  <c r="BU386"/>
  <c r="BT386"/>
  <c r="BS386"/>
  <c r="BR386"/>
  <c r="BQ386"/>
  <c r="BP386"/>
  <c r="BO386"/>
  <c r="BN386"/>
  <c r="BM386"/>
  <c r="BL386"/>
  <c r="BK386"/>
  <c r="BJ386"/>
  <c r="BI386"/>
  <c r="BH386"/>
  <c r="BG386"/>
  <c r="BF386"/>
  <c r="BE386"/>
  <c r="BD386"/>
  <c r="BC386"/>
  <c r="BB386"/>
  <c r="BA386"/>
  <c r="AZ386"/>
  <c r="AY386"/>
  <c r="AX386"/>
  <c r="AW386"/>
  <c r="AV386"/>
  <c r="AU386"/>
  <c r="AT386"/>
  <c r="AS386"/>
  <c r="AR386"/>
  <c r="AQ386"/>
  <c r="AP386"/>
  <c r="AO386"/>
  <c r="AN386"/>
  <c r="AM386"/>
  <c r="AL386"/>
  <c r="AK386"/>
  <c r="AJ386"/>
  <c r="AI386"/>
  <c r="AH386"/>
  <c r="AG386"/>
  <c r="AF386"/>
  <c r="AE386"/>
  <c r="AD386"/>
  <c r="AC386"/>
  <c r="AB386"/>
  <c r="AA386"/>
  <c r="Z386"/>
  <c r="CB385"/>
  <c r="CG382"/>
  <c r="I382"/>
  <c r="G382"/>
  <c r="CB381"/>
  <c r="BZ381"/>
  <c r="BY381"/>
  <c r="BX381"/>
  <c r="BW381"/>
  <c r="BV381"/>
  <c r="BU381"/>
  <c r="BT381"/>
  <c r="BS381"/>
  <c r="BR381"/>
  <c r="BQ381"/>
  <c r="BP381"/>
  <c r="BO381"/>
  <c r="BN381"/>
  <c r="BM381"/>
  <c r="BL381"/>
  <c r="BK381"/>
  <c r="BJ381"/>
  <c r="BI381"/>
  <c r="BH381"/>
  <c r="BG381"/>
  <c r="BF381"/>
  <c r="BE381"/>
  <c r="BD381"/>
  <c r="BC381"/>
  <c r="BB381"/>
  <c r="BA381"/>
  <c r="AZ381"/>
  <c r="AY381"/>
  <c r="AX381"/>
  <c r="AW381"/>
  <c r="AV381"/>
  <c r="AU381"/>
  <c r="AT381"/>
  <c r="AS381"/>
  <c r="AR381"/>
  <c r="AQ381"/>
  <c r="AP381"/>
  <c r="AO381"/>
  <c r="AN381"/>
  <c r="AM381"/>
  <c r="AL381"/>
  <c r="AK381"/>
  <c r="AJ381"/>
  <c r="AI381"/>
  <c r="AH381"/>
  <c r="AG381"/>
  <c r="AF381"/>
  <c r="AE381"/>
  <c r="AD381"/>
  <c r="AC381"/>
  <c r="AB381"/>
  <c r="AA381"/>
  <c r="Z381"/>
  <c r="H381"/>
  <c r="I380"/>
  <c r="BY380" s="1"/>
  <c r="CC379"/>
  <c r="CB379"/>
  <c r="G379"/>
  <c r="CC378"/>
  <c r="CE378" s="1"/>
  <c r="CB378"/>
  <c r="BZ378"/>
  <c r="BY378"/>
  <c r="BX378"/>
  <c r="BW378"/>
  <c r="BV378"/>
  <c r="BU378"/>
  <c r="BT378"/>
  <c r="BS378"/>
  <c r="BR378"/>
  <c r="BQ378"/>
  <c r="BP378"/>
  <c r="BO378"/>
  <c r="BN378"/>
  <c r="BM378"/>
  <c r="BL378"/>
  <c r="BK378"/>
  <c r="BJ378"/>
  <c r="BI378"/>
  <c r="BH378"/>
  <c r="BG378"/>
  <c r="BF378"/>
  <c r="BE378"/>
  <c r="BD378"/>
  <c r="BC378"/>
  <c r="BB378"/>
  <c r="BA378"/>
  <c r="AZ378"/>
  <c r="AY378"/>
  <c r="AX378"/>
  <c r="AW378"/>
  <c r="AV378"/>
  <c r="AU378"/>
  <c r="AT378"/>
  <c r="AS378"/>
  <c r="AR378"/>
  <c r="AQ378"/>
  <c r="AP378"/>
  <c r="AO378"/>
  <c r="AN378"/>
  <c r="AM378"/>
  <c r="AL378"/>
  <c r="AK378"/>
  <c r="AJ378"/>
  <c r="AI378"/>
  <c r="AH378"/>
  <c r="AG378"/>
  <c r="AF378"/>
  <c r="AE378"/>
  <c r="AD378"/>
  <c r="AC378"/>
  <c r="AB378"/>
  <c r="AA378"/>
  <c r="Z378"/>
  <c r="CB377"/>
  <c r="CG374"/>
  <c r="I374"/>
  <c r="G374"/>
  <c r="CB373"/>
  <c r="BZ373"/>
  <c r="BY373"/>
  <c r="BX373"/>
  <c r="BW373"/>
  <c r="BV373"/>
  <c r="BU373"/>
  <c r="BT373"/>
  <c r="BS373"/>
  <c r="BR373"/>
  <c r="BQ373"/>
  <c r="BP373"/>
  <c r="BO373"/>
  <c r="BN373"/>
  <c r="BM373"/>
  <c r="BL373"/>
  <c r="BK373"/>
  <c r="BJ373"/>
  <c r="BI373"/>
  <c r="BH373"/>
  <c r="BG373"/>
  <c r="BF373"/>
  <c r="BE373"/>
  <c r="BD373"/>
  <c r="BC373"/>
  <c r="BB373"/>
  <c r="BA373"/>
  <c r="AZ373"/>
  <c r="AY373"/>
  <c r="AX373"/>
  <c r="AW373"/>
  <c r="AV373"/>
  <c r="AU373"/>
  <c r="AT373"/>
  <c r="AS373"/>
  <c r="AR373"/>
  <c r="AQ373"/>
  <c r="AP373"/>
  <c r="AO373"/>
  <c r="AN373"/>
  <c r="AM373"/>
  <c r="AL373"/>
  <c r="AK373"/>
  <c r="AJ373"/>
  <c r="AI373"/>
  <c r="AH373"/>
  <c r="AG373"/>
  <c r="AF373"/>
  <c r="AE373"/>
  <c r="AD373"/>
  <c r="AC373"/>
  <c r="AB373"/>
  <c r="AA373"/>
  <c r="Z373"/>
  <c r="H373"/>
  <c r="I372"/>
  <c r="BY372" s="1"/>
  <c r="CC371"/>
  <c r="CB371"/>
  <c r="G371"/>
  <c r="CC370"/>
  <c r="CE370" s="1"/>
  <c r="CB370"/>
  <c r="BZ370"/>
  <c r="BY370"/>
  <c r="BX370"/>
  <c r="BW370"/>
  <c r="BV370"/>
  <c r="BU370"/>
  <c r="BT370"/>
  <c r="BS370"/>
  <c r="BR370"/>
  <c r="BQ370"/>
  <c r="BP370"/>
  <c r="BO370"/>
  <c r="BN370"/>
  <c r="BM370"/>
  <c r="BL370"/>
  <c r="BK370"/>
  <c r="BJ370"/>
  <c r="BI370"/>
  <c r="BH370"/>
  <c r="BG370"/>
  <c r="BF370"/>
  <c r="BE370"/>
  <c r="BD370"/>
  <c r="BC370"/>
  <c r="BB370"/>
  <c r="BA370"/>
  <c r="AZ370"/>
  <c r="AY370"/>
  <c r="AX370"/>
  <c r="AW370"/>
  <c r="AV370"/>
  <c r="AU370"/>
  <c r="AT370"/>
  <c r="AS370"/>
  <c r="AR370"/>
  <c r="AQ370"/>
  <c r="AP370"/>
  <c r="AO370"/>
  <c r="AN370"/>
  <c r="AM370"/>
  <c r="AL370"/>
  <c r="AK370"/>
  <c r="AJ370"/>
  <c r="AI370"/>
  <c r="AH370"/>
  <c r="AG370"/>
  <c r="AF370"/>
  <c r="AE370"/>
  <c r="AD370"/>
  <c r="AC370"/>
  <c r="AB370"/>
  <c r="AA370"/>
  <c r="Z370"/>
  <c r="CB369"/>
  <c r="CG366"/>
  <c r="I366"/>
  <c r="G366"/>
  <c r="CB365"/>
  <c r="BZ365"/>
  <c r="BY365"/>
  <c r="BX365"/>
  <c r="BW365"/>
  <c r="BV365"/>
  <c r="BU365"/>
  <c r="BT365"/>
  <c r="BS365"/>
  <c r="BR365"/>
  <c r="BQ365"/>
  <c r="BP365"/>
  <c r="BO365"/>
  <c r="BN365"/>
  <c r="BM365"/>
  <c r="BL365"/>
  <c r="BK365"/>
  <c r="BJ365"/>
  <c r="BI365"/>
  <c r="BH365"/>
  <c r="BG365"/>
  <c r="BF365"/>
  <c r="BE365"/>
  <c r="BD365"/>
  <c r="BC365"/>
  <c r="BB365"/>
  <c r="BA365"/>
  <c r="AZ365"/>
  <c r="AY365"/>
  <c r="AX365"/>
  <c r="AW365"/>
  <c r="AV365"/>
  <c r="AU365"/>
  <c r="AT365"/>
  <c r="AS365"/>
  <c r="AR365"/>
  <c r="AQ365"/>
  <c r="AP365"/>
  <c r="AO365"/>
  <c r="AN365"/>
  <c r="AM365"/>
  <c r="AL365"/>
  <c r="AK365"/>
  <c r="AJ365"/>
  <c r="AI365"/>
  <c r="AH365"/>
  <c r="AG365"/>
  <c r="AF365"/>
  <c r="AE365"/>
  <c r="AD365"/>
  <c r="AC365"/>
  <c r="AB365"/>
  <c r="AA365"/>
  <c r="Z365"/>
  <c r="H365"/>
  <c r="I364"/>
  <c r="BY364" s="1"/>
  <c r="CC363"/>
  <c r="CB363"/>
  <c r="G363"/>
  <c r="CC362"/>
  <c r="CE362" s="1"/>
  <c r="CB362"/>
  <c r="BZ362"/>
  <c r="BY362"/>
  <c r="BX362"/>
  <c r="BW362"/>
  <c r="BV362"/>
  <c r="BU362"/>
  <c r="BT362"/>
  <c r="BS362"/>
  <c r="BR362"/>
  <c r="BQ362"/>
  <c r="BP362"/>
  <c r="BO362"/>
  <c r="BN362"/>
  <c r="BM362"/>
  <c r="BL362"/>
  <c r="BK362"/>
  <c r="BJ362"/>
  <c r="BI362"/>
  <c r="BH362"/>
  <c r="BG362"/>
  <c r="BF362"/>
  <c r="BE362"/>
  <c r="BD362"/>
  <c r="BC362"/>
  <c r="BB362"/>
  <c r="BA362"/>
  <c r="AZ362"/>
  <c r="AY362"/>
  <c r="AX362"/>
  <c r="AW362"/>
  <c r="AV362"/>
  <c r="AU362"/>
  <c r="AT362"/>
  <c r="AS362"/>
  <c r="AR362"/>
  <c r="AQ362"/>
  <c r="AP362"/>
  <c r="AO362"/>
  <c r="AN362"/>
  <c r="AM362"/>
  <c r="AL362"/>
  <c r="AK362"/>
  <c r="AJ362"/>
  <c r="AI362"/>
  <c r="AH362"/>
  <c r="AG362"/>
  <c r="AF362"/>
  <c r="AE362"/>
  <c r="AD362"/>
  <c r="AC362"/>
  <c r="AB362"/>
  <c r="AA362"/>
  <c r="Z362"/>
  <c r="CB361"/>
  <c r="CG358"/>
  <c r="I358"/>
  <c r="G358"/>
  <c r="CB357"/>
  <c r="BZ357"/>
  <c r="BY357"/>
  <c r="BX357"/>
  <c r="BW357"/>
  <c r="BV357"/>
  <c r="BU357"/>
  <c r="BT357"/>
  <c r="BS357"/>
  <c r="BR357"/>
  <c r="BQ357"/>
  <c r="BP357"/>
  <c r="BO357"/>
  <c r="BN357"/>
  <c r="BM357"/>
  <c r="BL357"/>
  <c r="BK357"/>
  <c r="BJ357"/>
  <c r="BI357"/>
  <c r="BH357"/>
  <c r="BG357"/>
  <c r="BF357"/>
  <c r="BE357"/>
  <c r="BD357"/>
  <c r="BC357"/>
  <c r="BB357"/>
  <c r="BA357"/>
  <c r="AZ357"/>
  <c r="AY357"/>
  <c r="AX357"/>
  <c r="AW357"/>
  <c r="AV357"/>
  <c r="AU357"/>
  <c r="AT357"/>
  <c r="AS357"/>
  <c r="AR357"/>
  <c r="AQ357"/>
  <c r="AP357"/>
  <c r="AO357"/>
  <c r="AN357"/>
  <c r="AM357"/>
  <c r="AL357"/>
  <c r="AK357"/>
  <c r="AJ357"/>
  <c r="AI357"/>
  <c r="AH357"/>
  <c r="AG357"/>
  <c r="AF357"/>
  <c r="AE357"/>
  <c r="AD357"/>
  <c r="AC357"/>
  <c r="AB357"/>
  <c r="AA357"/>
  <c r="Z357"/>
  <c r="H357"/>
  <c r="I356"/>
  <c r="BY356" s="1"/>
  <c r="CC355"/>
  <c r="CB355"/>
  <c r="G355"/>
  <c r="CC354"/>
  <c r="CE354" s="1"/>
  <c r="CB354"/>
  <c r="BZ354"/>
  <c r="BY354"/>
  <c r="BX354"/>
  <c r="BW354"/>
  <c r="BV354"/>
  <c r="BU354"/>
  <c r="BT354"/>
  <c r="BS354"/>
  <c r="BR354"/>
  <c r="BQ354"/>
  <c r="BP354"/>
  <c r="BO354"/>
  <c r="BN354"/>
  <c r="BM354"/>
  <c r="BL354"/>
  <c r="BK354"/>
  <c r="BJ354"/>
  <c r="BI354"/>
  <c r="BH354"/>
  <c r="BG354"/>
  <c r="BF354"/>
  <c r="BE354"/>
  <c r="BD354"/>
  <c r="BC354"/>
  <c r="BB354"/>
  <c r="BA354"/>
  <c r="AZ354"/>
  <c r="AY354"/>
  <c r="AX354"/>
  <c r="AW354"/>
  <c r="AV354"/>
  <c r="AU354"/>
  <c r="AT354"/>
  <c r="AS354"/>
  <c r="AR354"/>
  <c r="AQ354"/>
  <c r="AP354"/>
  <c r="AO354"/>
  <c r="AN354"/>
  <c r="AM354"/>
  <c r="AL354"/>
  <c r="AK354"/>
  <c r="AJ354"/>
  <c r="AI354"/>
  <c r="AH354"/>
  <c r="AG354"/>
  <c r="AF354"/>
  <c r="AE354"/>
  <c r="AD354"/>
  <c r="AC354"/>
  <c r="AB354"/>
  <c r="AA354"/>
  <c r="Z354"/>
  <c r="CB353"/>
  <c r="CG350"/>
  <c r="I350"/>
  <c r="G350"/>
  <c r="CB349"/>
  <c r="BZ349"/>
  <c r="BY349"/>
  <c r="BX349"/>
  <c r="BW349"/>
  <c r="BV349"/>
  <c r="BU349"/>
  <c r="BT349"/>
  <c r="BS349"/>
  <c r="BR349"/>
  <c r="BQ349"/>
  <c r="BP349"/>
  <c r="BO349"/>
  <c r="BN349"/>
  <c r="BM349"/>
  <c r="BL349"/>
  <c r="BK349"/>
  <c r="BJ349"/>
  <c r="BI349"/>
  <c r="BH349"/>
  <c r="BG349"/>
  <c r="BF349"/>
  <c r="BE349"/>
  <c r="BD349"/>
  <c r="BC349"/>
  <c r="BB349"/>
  <c r="BA349"/>
  <c r="AZ349"/>
  <c r="AY349"/>
  <c r="AX349"/>
  <c r="AW349"/>
  <c r="AV349"/>
  <c r="AU349"/>
  <c r="AT349"/>
  <c r="AS349"/>
  <c r="AR349"/>
  <c r="AQ349"/>
  <c r="AP349"/>
  <c r="AO349"/>
  <c r="AN349"/>
  <c r="AM349"/>
  <c r="AL349"/>
  <c r="AK349"/>
  <c r="AJ349"/>
  <c r="AI349"/>
  <c r="AH349"/>
  <c r="AG349"/>
  <c r="AF349"/>
  <c r="AE349"/>
  <c r="AD349"/>
  <c r="AC349"/>
  <c r="AB349"/>
  <c r="AA349"/>
  <c r="Z349"/>
  <c r="H349"/>
  <c r="I348"/>
  <c r="BY348" s="1"/>
  <c r="CC347"/>
  <c r="CB347"/>
  <c r="G347"/>
  <c r="CC346"/>
  <c r="CE346" s="1"/>
  <c r="CB346"/>
  <c r="BZ346"/>
  <c r="BY346"/>
  <c r="BX346"/>
  <c r="BW346"/>
  <c r="BV346"/>
  <c r="BU346"/>
  <c r="BT346"/>
  <c r="BS346"/>
  <c r="BR346"/>
  <c r="BQ346"/>
  <c r="BP346"/>
  <c r="BO346"/>
  <c r="BN346"/>
  <c r="BM346"/>
  <c r="BL346"/>
  <c r="BK346"/>
  <c r="BJ346"/>
  <c r="BI346"/>
  <c r="BH346"/>
  <c r="BG346"/>
  <c r="BF346"/>
  <c r="BE346"/>
  <c r="BD346"/>
  <c r="BC346"/>
  <c r="BB346"/>
  <c r="BA346"/>
  <c r="AZ346"/>
  <c r="AY346"/>
  <c r="AX346"/>
  <c r="AW346"/>
  <c r="AV346"/>
  <c r="AU346"/>
  <c r="AT346"/>
  <c r="AS346"/>
  <c r="AR346"/>
  <c r="AQ346"/>
  <c r="AP346"/>
  <c r="AO346"/>
  <c r="AN346"/>
  <c r="AM346"/>
  <c r="AL346"/>
  <c r="AK346"/>
  <c r="AJ346"/>
  <c r="AI346"/>
  <c r="AH346"/>
  <c r="AG346"/>
  <c r="AF346"/>
  <c r="AE346"/>
  <c r="AD346"/>
  <c r="AC346"/>
  <c r="AB346"/>
  <c r="AA346"/>
  <c r="Z346"/>
  <c r="CB345"/>
  <c r="CG342"/>
  <c r="I342"/>
  <c r="G342"/>
  <c r="CB341"/>
  <c r="BZ341"/>
  <c r="BY341"/>
  <c r="BX341"/>
  <c r="BW341"/>
  <c r="BV341"/>
  <c r="BU341"/>
  <c r="BT341"/>
  <c r="BS341"/>
  <c r="BR341"/>
  <c r="BQ341"/>
  <c r="BP341"/>
  <c r="BO341"/>
  <c r="BN341"/>
  <c r="BM341"/>
  <c r="BL341"/>
  <c r="BK341"/>
  <c r="BJ341"/>
  <c r="BI341"/>
  <c r="BH341"/>
  <c r="BG341"/>
  <c r="BF341"/>
  <c r="BE341"/>
  <c r="BD341"/>
  <c r="BC341"/>
  <c r="BB341"/>
  <c r="BA341"/>
  <c r="AZ341"/>
  <c r="AY341"/>
  <c r="AX341"/>
  <c r="AW341"/>
  <c r="AV341"/>
  <c r="AU341"/>
  <c r="AT341"/>
  <c r="AS341"/>
  <c r="AR341"/>
  <c r="AQ341"/>
  <c r="AP341"/>
  <c r="AO341"/>
  <c r="AN341"/>
  <c r="AM341"/>
  <c r="AL341"/>
  <c r="AK341"/>
  <c r="AJ341"/>
  <c r="AI341"/>
  <c r="AH341"/>
  <c r="AG341"/>
  <c r="AF341"/>
  <c r="AE341"/>
  <c r="AD341"/>
  <c r="AC341"/>
  <c r="AB341"/>
  <c r="AA341"/>
  <c r="Z341"/>
  <c r="H341"/>
  <c r="I340"/>
  <c r="BY340" s="1"/>
  <c r="CC339"/>
  <c r="CB339"/>
  <c r="G339"/>
  <c r="CC338"/>
  <c r="CE338" s="1"/>
  <c r="CB338"/>
  <c r="BZ338"/>
  <c r="BY338"/>
  <c r="BX338"/>
  <c r="BW338"/>
  <c r="BV338"/>
  <c r="BU338"/>
  <c r="BT338"/>
  <c r="BS338"/>
  <c r="BR338"/>
  <c r="BQ338"/>
  <c r="BP338"/>
  <c r="BO338"/>
  <c r="BN338"/>
  <c r="BM338"/>
  <c r="BL338"/>
  <c r="BK338"/>
  <c r="BJ338"/>
  <c r="BI338"/>
  <c r="BH338"/>
  <c r="BG338"/>
  <c r="BF338"/>
  <c r="BE338"/>
  <c r="BD338"/>
  <c r="BC338"/>
  <c r="BB338"/>
  <c r="BA338"/>
  <c r="AZ338"/>
  <c r="AY338"/>
  <c r="AX338"/>
  <c r="AW338"/>
  <c r="AV338"/>
  <c r="AU338"/>
  <c r="AT338"/>
  <c r="AS338"/>
  <c r="AR338"/>
  <c r="AQ338"/>
  <c r="AP338"/>
  <c r="AO338"/>
  <c r="AN338"/>
  <c r="AM338"/>
  <c r="AL338"/>
  <c r="AK338"/>
  <c r="AJ338"/>
  <c r="AI338"/>
  <c r="AH338"/>
  <c r="AG338"/>
  <c r="AF338"/>
  <c r="AE338"/>
  <c r="AD338"/>
  <c r="AC338"/>
  <c r="AB338"/>
  <c r="AA338"/>
  <c r="Z338"/>
  <c r="CB337"/>
  <c r="CG334"/>
  <c r="I334"/>
  <c r="G334"/>
  <c r="CB333"/>
  <c r="BZ333"/>
  <c r="BY333"/>
  <c r="BX333"/>
  <c r="BW333"/>
  <c r="BV333"/>
  <c r="BU333"/>
  <c r="BT333"/>
  <c r="BS333"/>
  <c r="BR333"/>
  <c r="BQ333"/>
  <c r="BP333"/>
  <c r="BO333"/>
  <c r="BN333"/>
  <c r="BM333"/>
  <c r="BL333"/>
  <c r="BK333"/>
  <c r="BJ333"/>
  <c r="BI333"/>
  <c r="BH333"/>
  <c r="BG333"/>
  <c r="BF333"/>
  <c r="BE333"/>
  <c r="BD333"/>
  <c r="BC333"/>
  <c r="BB333"/>
  <c r="BA333"/>
  <c r="AZ333"/>
  <c r="AY333"/>
  <c r="AX333"/>
  <c r="AW333"/>
  <c r="AV333"/>
  <c r="AU333"/>
  <c r="AT333"/>
  <c r="AS333"/>
  <c r="AR333"/>
  <c r="AQ333"/>
  <c r="AP333"/>
  <c r="AO333"/>
  <c r="AN333"/>
  <c r="AM333"/>
  <c r="AL333"/>
  <c r="AK333"/>
  <c r="AJ333"/>
  <c r="AI333"/>
  <c r="AH333"/>
  <c r="AG333"/>
  <c r="AF333"/>
  <c r="AE333"/>
  <c r="AD333"/>
  <c r="AC333"/>
  <c r="AB333"/>
  <c r="AA333"/>
  <c r="Z333"/>
  <c r="H333"/>
  <c r="I332"/>
  <c r="BY332" s="1"/>
  <c r="CC331"/>
  <c r="CB331"/>
  <c r="G331"/>
  <c r="CC330"/>
  <c r="CE330" s="1"/>
  <c r="CB330"/>
  <c r="BZ330"/>
  <c r="BY330"/>
  <c r="BX330"/>
  <c r="BW330"/>
  <c r="BV330"/>
  <c r="BU330"/>
  <c r="BT330"/>
  <c r="BS330"/>
  <c r="BR330"/>
  <c r="BQ330"/>
  <c r="BP330"/>
  <c r="BO330"/>
  <c r="BN330"/>
  <c r="BM330"/>
  <c r="BL330"/>
  <c r="BK330"/>
  <c r="BJ330"/>
  <c r="BI330"/>
  <c r="BH330"/>
  <c r="BG330"/>
  <c r="BF330"/>
  <c r="BE330"/>
  <c r="BD330"/>
  <c r="BC330"/>
  <c r="BB330"/>
  <c r="BA330"/>
  <c r="AZ330"/>
  <c r="AY330"/>
  <c r="AX330"/>
  <c r="AW330"/>
  <c r="AV330"/>
  <c r="AU330"/>
  <c r="AT330"/>
  <c r="AS330"/>
  <c r="AR330"/>
  <c r="AQ330"/>
  <c r="AP330"/>
  <c r="AO330"/>
  <c r="AN330"/>
  <c r="AM330"/>
  <c r="AL330"/>
  <c r="AK330"/>
  <c r="AJ330"/>
  <c r="AI330"/>
  <c r="AH330"/>
  <c r="AG330"/>
  <c r="AF330"/>
  <c r="AE330"/>
  <c r="AD330"/>
  <c r="AC330"/>
  <c r="AB330"/>
  <c r="AA330"/>
  <c r="Z330"/>
  <c r="CB329"/>
  <c r="CG326"/>
  <c r="I326"/>
  <c r="G326"/>
  <c r="CB325"/>
  <c r="BZ325"/>
  <c r="BY325"/>
  <c r="BX325"/>
  <c r="BW325"/>
  <c r="BV325"/>
  <c r="BU325"/>
  <c r="BT325"/>
  <c r="BS325"/>
  <c r="BR325"/>
  <c r="BQ325"/>
  <c r="BP325"/>
  <c r="BO325"/>
  <c r="BN325"/>
  <c r="BM325"/>
  <c r="BL325"/>
  <c r="BK325"/>
  <c r="BJ325"/>
  <c r="BI325"/>
  <c r="BH325"/>
  <c r="BG325"/>
  <c r="BF325"/>
  <c r="BE325"/>
  <c r="BD325"/>
  <c r="BC325"/>
  <c r="BB325"/>
  <c r="BA325"/>
  <c r="AZ325"/>
  <c r="AY325"/>
  <c r="AX325"/>
  <c r="AW325"/>
  <c r="AV325"/>
  <c r="AU325"/>
  <c r="AT325"/>
  <c r="AS325"/>
  <c r="AR325"/>
  <c r="AQ325"/>
  <c r="AP325"/>
  <c r="AO325"/>
  <c r="AN325"/>
  <c r="AM325"/>
  <c r="AL325"/>
  <c r="AK325"/>
  <c r="AJ325"/>
  <c r="AI325"/>
  <c r="AH325"/>
  <c r="AG325"/>
  <c r="AF325"/>
  <c r="AE325"/>
  <c r="AD325"/>
  <c r="AC325"/>
  <c r="AB325"/>
  <c r="AA325"/>
  <c r="Z325"/>
  <c r="H325"/>
  <c r="I324"/>
  <c r="BN324" s="1"/>
  <c r="CC323"/>
  <c r="CB323"/>
  <c r="G323"/>
  <c r="CC322"/>
  <c r="CE322" s="1"/>
  <c r="CB322"/>
  <c r="BZ322"/>
  <c r="BY322"/>
  <c r="BX322"/>
  <c r="BW322"/>
  <c r="BV322"/>
  <c r="BU322"/>
  <c r="BT322"/>
  <c r="BS322"/>
  <c r="BR322"/>
  <c r="BQ322"/>
  <c r="BP322"/>
  <c r="BO322"/>
  <c r="BN322"/>
  <c r="BM322"/>
  <c r="BL322"/>
  <c r="BK322"/>
  <c r="BJ322"/>
  <c r="BI322"/>
  <c r="BH322"/>
  <c r="BG322"/>
  <c r="BF322"/>
  <c r="BE322"/>
  <c r="BD322"/>
  <c r="BC322"/>
  <c r="BB322"/>
  <c r="BA322"/>
  <c r="AZ322"/>
  <c r="AY322"/>
  <c r="AX322"/>
  <c r="AW322"/>
  <c r="AV322"/>
  <c r="AU322"/>
  <c r="AT322"/>
  <c r="AS322"/>
  <c r="AR322"/>
  <c r="AQ322"/>
  <c r="AP322"/>
  <c r="AO322"/>
  <c r="AN322"/>
  <c r="AM322"/>
  <c r="AL322"/>
  <c r="AK322"/>
  <c r="AJ322"/>
  <c r="AI322"/>
  <c r="AH322"/>
  <c r="AG322"/>
  <c r="AF322"/>
  <c r="AE322"/>
  <c r="AD322"/>
  <c r="AC322"/>
  <c r="AB322"/>
  <c r="AA322"/>
  <c r="Z322"/>
  <c r="CB321"/>
  <c r="CG318"/>
  <c r="I318"/>
  <c r="G318"/>
  <c r="CB317"/>
  <c r="BZ317"/>
  <c r="BY317"/>
  <c r="BX317"/>
  <c r="BW317"/>
  <c r="BV317"/>
  <c r="BU317"/>
  <c r="BT317"/>
  <c r="BS317"/>
  <c r="BR317"/>
  <c r="BQ317"/>
  <c r="BP317"/>
  <c r="BO317"/>
  <c r="BN317"/>
  <c r="BM317"/>
  <c r="BL317"/>
  <c r="BK317"/>
  <c r="BJ317"/>
  <c r="BI317"/>
  <c r="BH317"/>
  <c r="BG317"/>
  <c r="BF317"/>
  <c r="BE317"/>
  <c r="BD317"/>
  <c r="BC317"/>
  <c r="BB317"/>
  <c r="BA317"/>
  <c r="AZ317"/>
  <c r="AY317"/>
  <c r="AX317"/>
  <c r="AW317"/>
  <c r="AV317"/>
  <c r="AU317"/>
  <c r="AT317"/>
  <c r="AS317"/>
  <c r="AR317"/>
  <c r="AQ317"/>
  <c r="AP317"/>
  <c r="AO317"/>
  <c r="AN317"/>
  <c r="AM317"/>
  <c r="AL317"/>
  <c r="AK317"/>
  <c r="AJ317"/>
  <c r="AI317"/>
  <c r="AH317"/>
  <c r="AG317"/>
  <c r="AF317"/>
  <c r="AE317"/>
  <c r="AD317"/>
  <c r="AC317"/>
  <c r="AB317"/>
  <c r="AA317"/>
  <c r="Z317"/>
  <c r="H317"/>
  <c r="I316"/>
  <c r="BY316" s="1"/>
  <c r="CC315"/>
  <c r="CB315"/>
  <c r="G315"/>
  <c r="CC314"/>
  <c r="CE314" s="1"/>
  <c r="CB314"/>
  <c r="BZ314"/>
  <c r="BY314"/>
  <c r="BX314"/>
  <c r="BW314"/>
  <c r="BV314"/>
  <c r="BU314"/>
  <c r="BT314"/>
  <c r="BS314"/>
  <c r="BR314"/>
  <c r="BQ314"/>
  <c r="BP314"/>
  <c r="BO314"/>
  <c r="BN314"/>
  <c r="BM314"/>
  <c r="BL314"/>
  <c r="BK314"/>
  <c r="BJ314"/>
  <c r="BI314"/>
  <c r="BH314"/>
  <c r="BG314"/>
  <c r="BF314"/>
  <c r="BE314"/>
  <c r="BD314"/>
  <c r="BC314"/>
  <c r="BB314"/>
  <c r="BA314"/>
  <c r="AZ314"/>
  <c r="AY314"/>
  <c r="AX314"/>
  <c r="AW314"/>
  <c r="AV314"/>
  <c r="AU314"/>
  <c r="AT314"/>
  <c r="AS314"/>
  <c r="AR314"/>
  <c r="AQ314"/>
  <c r="AP314"/>
  <c r="AO314"/>
  <c r="AN314"/>
  <c r="AM314"/>
  <c r="AL314"/>
  <c r="AK314"/>
  <c r="AJ314"/>
  <c r="AI314"/>
  <c r="AH314"/>
  <c r="AG314"/>
  <c r="AF314"/>
  <c r="AE314"/>
  <c r="AD314"/>
  <c r="AC314"/>
  <c r="AB314"/>
  <c r="AA314"/>
  <c r="Z314"/>
  <c r="CB313"/>
  <c r="CG310"/>
  <c r="I310"/>
  <c r="G310"/>
  <c r="CB309"/>
  <c r="BZ309"/>
  <c r="BY309"/>
  <c r="BX309"/>
  <c r="BW309"/>
  <c r="BV309"/>
  <c r="BU309"/>
  <c r="BT309"/>
  <c r="BS309"/>
  <c r="BR309"/>
  <c r="BQ309"/>
  <c r="BP309"/>
  <c r="BO309"/>
  <c r="BN309"/>
  <c r="BM309"/>
  <c r="BL309"/>
  <c r="BK309"/>
  <c r="BJ309"/>
  <c r="BI309"/>
  <c r="BH309"/>
  <c r="BG309"/>
  <c r="BF309"/>
  <c r="BE309"/>
  <c r="BD309"/>
  <c r="BC309"/>
  <c r="BB309"/>
  <c r="BA309"/>
  <c r="AZ309"/>
  <c r="AY309"/>
  <c r="AX309"/>
  <c r="AW309"/>
  <c r="AV309"/>
  <c r="AU309"/>
  <c r="AT309"/>
  <c r="AS309"/>
  <c r="AR309"/>
  <c r="AQ309"/>
  <c r="AP309"/>
  <c r="AO309"/>
  <c r="AN309"/>
  <c r="AM309"/>
  <c r="AL309"/>
  <c r="AK309"/>
  <c r="AJ309"/>
  <c r="AI309"/>
  <c r="AH309"/>
  <c r="AG309"/>
  <c r="AF309"/>
  <c r="AE309"/>
  <c r="AD309"/>
  <c r="AC309"/>
  <c r="AB309"/>
  <c r="AA309"/>
  <c r="Z309"/>
  <c r="H309"/>
  <c r="I308"/>
  <c r="BY308" s="1"/>
  <c r="CC307"/>
  <c r="CB307"/>
  <c r="G307"/>
  <c r="CC306"/>
  <c r="CE306" s="1"/>
  <c r="CB306"/>
  <c r="BZ306"/>
  <c r="BY306"/>
  <c r="BX306"/>
  <c r="BW306"/>
  <c r="BV306"/>
  <c r="BU306"/>
  <c r="BT306"/>
  <c r="BS306"/>
  <c r="BR306"/>
  <c r="BQ306"/>
  <c r="BP306"/>
  <c r="BO306"/>
  <c r="BN306"/>
  <c r="BM306"/>
  <c r="BL306"/>
  <c r="BK306"/>
  <c r="BJ306"/>
  <c r="BI306"/>
  <c r="BH306"/>
  <c r="BG306"/>
  <c r="BF306"/>
  <c r="BE306"/>
  <c r="BD306"/>
  <c r="BC306"/>
  <c r="BB306"/>
  <c r="BA306"/>
  <c r="AZ306"/>
  <c r="AY306"/>
  <c r="AX306"/>
  <c r="AW306"/>
  <c r="AV306"/>
  <c r="AU306"/>
  <c r="AT306"/>
  <c r="AS306"/>
  <c r="AR306"/>
  <c r="AQ306"/>
  <c r="AP306"/>
  <c r="AO306"/>
  <c r="AN306"/>
  <c r="AM306"/>
  <c r="AL306"/>
  <c r="AK306"/>
  <c r="AJ306"/>
  <c r="AI306"/>
  <c r="AH306"/>
  <c r="AG306"/>
  <c r="AF306"/>
  <c r="AE306"/>
  <c r="AD306"/>
  <c r="AC306"/>
  <c r="AB306"/>
  <c r="AA306"/>
  <c r="Z306"/>
  <c r="CB305"/>
  <c r="CG302"/>
  <c r="I302"/>
  <c r="G302"/>
  <c r="CB301"/>
  <c r="BZ301"/>
  <c r="BY301"/>
  <c r="BX301"/>
  <c r="BW301"/>
  <c r="BV301"/>
  <c r="BU301"/>
  <c r="BT301"/>
  <c r="BS301"/>
  <c r="BR301"/>
  <c r="BQ301"/>
  <c r="BP301"/>
  <c r="BO301"/>
  <c r="BN301"/>
  <c r="BM301"/>
  <c r="BL301"/>
  <c r="BK301"/>
  <c r="BJ301"/>
  <c r="BI301"/>
  <c r="BH301"/>
  <c r="BG301"/>
  <c r="BF301"/>
  <c r="BE301"/>
  <c r="BD301"/>
  <c r="BC301"/>
  <c r="BB301"/>
  <c r="BA301"/>
  <c r="AZ301"/>
  <c r="AY301"/>
  <c r="AX301"/>
  <c r="AW301"/>
  <c r="AV301"/>
  <c r="AU301"/>
  <c r="AT301"/>
  <c r="AS301"/>
  <c r="AR301"/>
  <c r="AQ301"/>
  <c r="AP301"/>
  <c r="AO301"/>
  <c r="AN301"/>
  <c r="AM301"/>
  <c r="AL301"/>
  <c r="AK301"/>
  <c r="AJ301"/>
  <c r="AI301"/>
  <c r="AH301"/>
  <c r="AG301"/>
  <c r="AF301"/>
  <c r="AE301"/>
  <c r="AD301"/>
  <c r="AC301"/>
  <c r="AB301"/>
  <c r="AA301"/>
  <c r="Z301"/>
  <c r="H301"/>
  <c r="I300"/>
  <c r="BY300" s="1"/>
  <c r="CC299"/>
  <c r="CB299"/>
  <c r="G299"/>
  <c r="CC298"/>
  <c r="CE298" s="1"/>
  <c r="CB298"/>
  <c r="BZ298"/>
  <c r="BY298"/>
  <c r="BX298"/>
  <c r="BW298"/>
  <c r="BV298"/>
  <c r="BU298"/>
  <c r="BT298"/>
  <c r="BS298"/>
  <c r="BR298"/>
  <c r="BQ298"/>
  <c r="BP298"/>
  <c r="BO298"/>
  <c r="BN298"/>
  <c r="BM298"/>
  <c r="BL298"/>
  <c r="BK298"/>
  <c r="BJ298"/>
  <c r="BI298"/>
  <c r="BH298"/>
  <c r="BG298"/>
  <c r="BF298"/>
  <c r="BE298"/>
  <c r="BD298"/>
  <c r="BC298"/>
  <c r="BB298"/>
  <c r="BA298"/>
  <c r="AZ298"/>
  <c r="AY298"/>
  <c r="AX298"/>
  <c r="AW298"/>
  <c r="AV298"/>
  <c r="AU298"/>
  <c r="AT298"/>
  <c r="AS298"/>
  <c r="AR298"/>
  <c r="AQ298"/>
  <c r="AP298"/>
  <c r="AO298"/>
  <c r="AN298"/>
  <c r="AM298"/>
  <c r="AL298"/>
  <c r="AK298"/>
  <c r="AJ298"/>
  <c r="AI298"/>
  <c r="AH298"/>
  <c r="AG298"/>
  <c r="AF298"/>
  <c r="AE298"/>
  <c r="AD298"/>
  <c r="AC298"/>
  <c r="AB298"/>
  <c r="AA298"/>
  <c r="Z298"/>
  <c r="CB297"/>
  <c r="CG294"/>
  <c r="I294"/>
  <c r="G294"/>
  <c r="CB293"/>
  <c r="BZ293"/>
  <c r="BY293"/>
  <c r="BX293"/>
  <c r="BW293"/>
  <c r="BV293"/>
  <c r="BU293"/>
  <c r="BT293"/>
  <c r="BS293"/>
  <c r="BR293"/>
  <c r="BQ293"/>
  <c r="BP293"/>
  <c r="BO293"/>
  <c r="BN293"/>
  <c r="BM293"/>
  <c r="BL293"/>
  <c r="BK293"/>
  <c r="BJ293"/>
  <c r="BI293"/>
  <c r="BH293"/>
  <c r="BG293"/>
  <c r="BF293"/>
  <c r="BE293"/>
  <c r="BD293"/>
  <c r="BC293"/>
  <c r="BB293"/>
  <c r="BA293"/>
  <c r="AZ293"/>
  <c r="AY293"/>
  <c r="AX293"/>
  <c r="AW293"/>
  <c r="AV293"/>
  <c r="AU293"/>
  <c r="AT293"/>
  <c r="AS293"/>
  <c r="AR293"/>
  <c r="AQ293"/>
  <c r="AP293"/>
  <c r="AO293"/>
  <c r="AN293"/>
  <c r="AM293"/>
  <c r="AL293"/>
  <c r="AK293"/>
  <c r="AJ293"/>
  <c r="AI293"/>
  <c r="AH293"/>
  <c r="AG293"/>
  <c r="AF293"/>
  <c r="AE293"/>
  <c r="AD293"/>
  <c r="AC293"/>
  <c r="AB293"/>
  <c r="AA293"/>
  <c r="Z293"/>
  <c r="H293"/>
  <c r="I292"/>
  <c r="BY292" s="1"/>
  <c r="CC291"/>
  <c r="CB291"/>
  <c r="G291"/>
  <c r="CC290"/>
  <c r="CE290" s="1"/>
  <c r="CB290"/>
  <c r="BZ290"/>
  <c r="BY290"/>
  <c r="BX290"/>
  <c r="BW290"/>
  <c r="BV290"/>
  <c r="BU290"/>
  <c r="BT290"/>
  <c r="BS290"/>
  <c r="BR290"/>
  <c r="BQ290"/>
  <c r="BP290"/>
  <c r="BO290"/>
  <c r="BN290"/>
  <c r="BM290"/>
  <c r="BL290"/>
  <c r="BK290"/>
  <c r="BJ290"/>
  <c r="BI290"/>
  <c r="BH290"/>
  <c r="BG290"/>
  <c r="BF290"/>
  <c r="BE290"/>
  <c r="BD290"/>
  <c r="BC290"/>
  <c r="BB290"/>
  <c r="BA290"/>
  <c r="AZ290"/>
  <c r="AY290"/>
  <c r="AX290"/>
  <c r="AW290"/>
  <c r="AV290"/>
  <c r="AU290"/>
  <c r="AT290"/>
  <c r="AS290"/>
  <c r="AR290"/>
  <c r="AQ290"/>
  <c r="AP290"/>
  <c r="AO290"/>
  <c r="AN290"/>
  <c r="AM290"/>
  <c r="AL290"/>
  <c r="AK290"/>
  <c r="AJ290"/>
  <c r="AI290"/>
  <c r="AH290"/>
  <c r="AG290"/>
  <c r="AF290"/>
  <c r="AE290"/>
  <c r="AD290"/>
  <c r="AC290"/>
  <c r="AB290"/>
  <c r="AA290"/>
  <c r="Z290"/>
  <c r="CB289"/>
  <c r="CG286"/>
  <c r="I286"/>
  <c r="G286"/>
  <c r="CB285"/>
  <c r="BZ285"/>
  <c r="BY285"/>
  <c r="BX285"/>
  <c r="BW285"/>
  <c r="BV285"/>
  <c r="BU285"/>
  <c r="BT285"/>
  <c r="BS285"/>
  <c r="BR285"/>
  <c r="BQ285"/>
  <c r="BP285"/>
  <c r="BO285"/>
  <c r="BN285"/>
  <c r="BM285"/>
  <c r="BL285"/>
  <c r="BK285"/>
  <c r="BJ285"/>
  <c r="BI285"/>
  <c r="BH285"/>
  <c r="BG285"/>
  <c r="BF285"/>
  <c r="BE285"/>
  <c r="BD285"/>
  <c r="BC285"/>
  <c r="BB285"/>
  <c r="BA285"/>
  <c r="AZ285"/>
  <c r="AY285"/>
  <c r="AX285"/>
  <c r="AW285"/>
  <c r="AV285"/>
  <c r="AU285"/>
  <c r="AT285"/>
  <c r="AS285"/>
  <c r="AR285"/>
  <c r="AQ285"/>
  <c r="AP285"/>
  <c r="AO285"/>
  <c r="AN285"/>
  <c r="AM285"/>
  <c r="AL285"/>
  <c r="AK285"/>
  <c r="AJ285"/>
  <c r="AI285"/>
  <c r="AH285"/>
  <c r="AG285"/>
  <c r="AF285"/>
  <c r="AE285"/>
  <c r="AD285"/>
  <c r="AC285"/>
  <c r="AB285"/>
  <c r="AA285"/>
  <c r="Z285"/>
  <c r="H285"/>
  <c r="I284"/>
  <c r="BY284" s="1"/>
  <c r="CC283"/>
  <c r="CB283"/>
  <c r="G283"/>
  <c r="CC282"/>
  <c r="CE282" s="1"/>
  <c r="CB282"/>
  <c r="BZ282"/>
  <c r="BY282"/>
  <c r="BX282"/>
  <c r="BW282"/>
  <c r="BV282"/>
  <c r="BU282"/>
  <c r="BT282"/>
  <c r="BS282"/>
  <c r="BR282"/>
  <c r="BQ282"/>
  <c r="BP282"/>
  <c r="BO282"/>
  <c r="BN282"/>
  <c r="BM282"/>
  <c r="BL282"/>
  <c r="BK282"/>
  <c r="BJ282"/>
  <c r="BI282"/>
  <c r="BH282"/>
  <c r="BG282"/>
  <c r="BF282"/>
  <c r="BE282"/>
  <c r="BD282"/>
  <c r="BC282"/>
  <c r="BB282"/>
  <c r="BA282"/>
  <c r="AZ282"/>
  <c r="AY282"/>
  <c r="AX282"/>
  <c r="AW282"/>
  <c r="AV282"/>
  <c r="AU282"/>
  <c r="AT282"/>
  <c r="AS282"/>
  <c r="AR282"/>
  <c r="AQ282"/>
  <c r="AP282"/>
  <c r="AO282"/>
  <c r="AN282"/>
  <c r="AM282"/>
  <c r="AL282"/>
  <c r="AK282"/>
  <c r="AJ282"/>
  <c r="AI282"/>
  <c r="AH282"/>
  <c r="AG282"/>
  <c r="AF282"/>
  <c r="AE282"/>
  <c r="AD282"/>
  <c r="AC282"/>
  <c r="AB282"/>
  <c r="AA282"/>
  <c r="Z282"/>
  <c r="CB281"/>
  <c r="CG278"/>
  <c r="I278"/>
  <c r="G278"/>
  <c r="CB277"/>
  <c r="BZ277"/>
  <c r="BY277"/>
  <c r="BX277"/>
  <c r="BW277"/>
  <c r="BV277"/>
  <c r="BU277"/>
  <c r="BT277"/>
  <c r="BS277"/>
  <c r="BR277"/>
  <c r="BQ277"/>
  <c r="BP277"/>
  <c r="BO277"/>
  <c r="BN277"/>
  <c r="BM277"/>
  <c r="BL277"/>
  <c r="BK277"/>
  <c r="BJ277"/>
  <c r="BI277"/>
  <c r="BH277"/>
  <c r="BG277"/>
  <c r="BF277"/>
  <c r="BE277"/>
  <c r="BD277"/>
  <c r="BC277"/>
  <c r="BB277"/>
  <c r="BA277"/>
  <c r="AZ277"/>
  <c r="AY277"/>
  <c r="AX277"/>
  <c r="AW277"/>
  <c r="AV277"/>
  <c r="AU277"/>
  <c r="AT277"/>
  <c r="AS277"/>
  <c r="AR277"/>
  <c r="AQ277"/>
  <c r="AP277"/>
  <c r="AO277"/>
  <c r="AN277"/>
  <c r="AM277"/>
  <c r="AL277"/>
  <c r="AK277"/>
  <c r="AJ277"/>
  <c r="AI277"/>
  <c r="AH277"/>
  <c r="AG277"/>
  <c r="AF277"/>
  <c r="AE277"/>
  <c r="AD277"/>
  <c r="AC277"/>
  <c r="AB277"/>
  <c r="AA277"/>
  <c r="Z277"/>
  <c r="H277"/>
  <c r="I276"/>
  <c r="BY276" s="1"/>
  <c r="CC275"/>
  <c r="CB275"/>
  <c r="G275"/>
  <c r="CC274"/>
  <c r="CE274" s="1"/>
  <c r="CB274"/>
  <c r="BZ274"/>
  <c r="BY274"/>
  <c r="BX274"/>
  <c r="BW274"/>
  <c r="BV274"/>
  <c r="BU274"/>
  <c r="BT274"/>
  <c r="BS274"/>
  <c r="BR274"/>
  <c r="BQ274"/>
  <c r="BP274"/>
  <c r="BO274"/>
  <c r="BN274"/>
  <c r="BM274"/>
  <c r="BL274"/>
  <c r="BK274"/>
  <c r="BJ274"/>
  <c r="BI274"/>
  <c r="BH274"/>
  <c r="BG274"/>
  <c r="BF274"/>
  <c r="BE274"/>
  <c r="BD274"/>
  <c r="BC274"/>
  <c r="BB274"/>
  <c r="BA274"/>
  <c r="AZ274"/>
  <c r="AY274"/>
  <c r="AX274"/>
  <c r="AW274"/>
  <c r="AV274"/>
  <c r="AU274"/>
  <c r="AT274"/>
  <c r="AS274"/>
  <c r="AR274"/>
  <c r="AQ274"/>
  <c r="AP274"/>
  <c r="AO274"/>
  <c r="AN274"/>
  <c r="AM274"/>
  <c r="AL274"/>
  <c r="AK274"/>
  <c r="AJ274"/>
  <c r="AI274"/>
  <c r="AH274"/>
  <c r="AG274"/>
  <c r="AF274"/>
  <c r="AE274"/>
  <c r="AD274"/>
  <c r="AC274"/>
  <c r="AB274"/>
  <c r="AA274"/>
  <c r="Z274"/>
  <c r="CB273"/>
  <c r="CG270"/>
  <c r="I270"/>
  <c r="G270"/>
  <c r="CB269"/>
  <c r="BZ269"/>
  <c r="BY269"/>
  <c r="BX269"/>
  <c r="BW269"/>
  <c r="BV269"/>
  <c r="BU269"/>
  <c r="BT269"/>
  <c r="BS269"/>
  <c r="BR269"/>
  <c r="BQ269"/>
  <c r="BP269"/>
  <c r="BO269"/>
  <c r="BN269"/>
  <c r="BM269"/>
  <c r="BL269"/>
  <c r="BK269"/>
  <c r="BJ269"/>
  <c r="BI269"/>
  <c r="BH269"/>
  <c r="BG269"/>
  <c r="BF269"/>
  <c r="BE269"/>
  <c r="BD269"/>
  <c r="BC269"/>
  <c r="BB269"/>
  <c r="BA269"/>
  <c r="AZ269"/>
  <c r="AY269"/>
  <c r="AX269"/>
  <c r="AW269"/>
  <c r="AV269"/>
  <c r="AU269"/>
  <c r="AT269"/>
  <c r="AS269"/>
  <c r="AR269"/>
  <c r="AQ269"/>
  <c r="AP269"/>
  <c r="AO269"/>
  <c r="AN269"/>
  <c r="AM269"/>
  <c r="AL269"/>
  <c r="AK269"/>
  <c r="AJ269"/>
  <c r="AI269"/>
  <c r="AH269"/>
  <c r="AG269"/>
  <c r="AF269"/>
  <c r="AE269"/>
  <c r="AD269"/>
  <c r="AC269"/>
  <c r="AB269"/>
  <c r="AA269"/>
  <c r="Z269"/>
  <c r="H269"/>
  <c r="I268"/>
  <c r="BY268" s="1"/>
  <c r="CC267"/>
  <c r="CB267"/>
  <c r="G267"/>
  <c r="CC266"/>
  <c r="CE266" s="1"/>
  <c r="CB266"/>
  <c r="CB265"/>
  <c r="CG262"/>
  <c r="I262"/>
  <c r="G262"/>
  <c r="CB261"/>
  <c r="BZ261"/>
  <c r="BY261"/>
  <c r="BX261"/>
  <c r="BW261"/>
  <c r="BV261"/>
  <c r="BU261"/>
  <c r="BT261"/>
  <c r="BS261"/>
  <c r="BR261"/>
  <c r="BQ261"/>
  <c r="BP261"/>
  <c r="BO261"/>
  <c r="BN261"/>
  <c r="BM261"/>
  <c r="BL261"/>
  <c r="BK261"/>
  <c r="BJ261"/>
  <c r="BI261"/>
  <c r="BH261"/>
  <c r="BG261"/>
  <c r="BF261"/>
  <c r="BE261"/>
  <c r="BD261"/>
  <c r="BC261"/>
  <c r="BB261"/>
  <c r="BA261"/>
  <c r="AZ261"/>
  <c r="AY261"/>
  <c r="AX261"/>
  <c r="AW261"/>
  <c r="AV261"/>
  <c r="AU261"/>
  <c r="AT261"/>
  <c r="AS261"/>
  <c r="AR261"/>
  <c r="AQ261"/>
  <c r="AP261"/>
  <c r="AO261"/>
  <c r="AN261"/>
  <c r="AM261"/>
  <c r="AL261"/>
  <c r="AK261"/>
  <c r="AJ261"/>
  <c r="AI261"/>
  <c r="AH261"/>
  <c r="AG261"/>
  <c r="AF261"/>
  <c r="AE261"/>
  <c r="AD261"/>
  <c r="AC261"/>
  <c r="AB261"/>
  <c r="AA261"/>
  <c r="Z261"/>
  <c r="H261"/>
  <c r="I260"/>
  <c r="BY260" s="1"/>
  <c r="CC259"/>
  <c r="G259" s="1"/>
  <c r="CB259"/>
  <c r="CC258"/>
  <c r="CE258" s="1"/>
  <c r="CB258"/>
  <c r="CB257"/>
  <c r="CG254"/>
  <c r="I254"/>
  <c r="G254"/>
  <c r="CB253"/>
  <c r="BZ253"/>
  <c r="BY253"/>
  <c r="BX253"/>
  <c r="BW253"/>
  <c r="BV253"/>
  <c r="BU253"/>
  <c r="BT253"/>
  <c r="BS253"/>
  <c r="BR253"/>
  <c r="BQ253"/>
  <c r="BP253"/>
  <c r="BO253"/>
  <c r="BN253"/>
  <c r="BM253"/>
  <c r="BL253"/>
  <c r="BK253"/>
  <c r="BJ253"/>
  <c r="BI253"/>
  <c r="BH253"/>
  <c r="BG253"/>
  <c r="BF253"/>
  <c r="BE253"/>
  <c r="BD253"/>
  <c r="BC253"/>
  <c r="BB253"/>
  <c r="BA253"/>
  <c r="AZ253"/>
  <c r="AY253"/>
  <c r="AX253"/>
  <c r="AW253"/>
  <c r="AV253"/>
  <c r="AU253"/>
  <c r="AT253"/>
  <c r="AS253"/>
  <c r="AR253"/>
  <c r="AQ253"/>
  <c r="AP253"/>
  <c r="AO253"/>
  <c r="AN253"/>
  <c r="AM253"/>
  <c r="AL253"/>
  <c r="AK253"/>
  <c r="AJ253"/>
  <c r="AI253"/>
  <c r="AH253"/>
  <c r="AG253"/>
  <c r="AF253"/>
  <c r="AE253"/>
  <c r="AD253"/>
  <c r="AC253"/>
  <c r="AB253"/>
  <c r="AA253"/>
  <c r="Z253"/>
  <c r="H253"/>
  <c r="I252"/>
  <c r="BY252" s="1"/>
  <c r="CC251"/>
  <c r="CB251"/>
  <c r="G251"/>
  <c r="CC250"/>
  <c r="CE250" s="1"/>
  <c r="CB250"/>
  <c r="BZ250"/>
  <c r="BY250"/>
  <c r="BX250"/>
  <c r="BW250"/>
  <c r="BV250"/>
  <c r="BU250"/>
  <c r="BT250"/>
  <c r="BS250"/>
  <c r="BR250"/>
  <c r="BQ250"/>
  <c r="BP250"/>
  <c r="BO250"/>
  <c r="BN250"/>
  <c r="BM250"/>
  <c r="BL250"/>
  <c r="BK250"/>
  <c r="BJ250"/>
  <c r="BI250"/>
  <c r="BH250"/>
  <c r="BG250"/>
  <c r="BF250"/>
  <c r="BE250"/>
  <c r="BD250"/>
  <c r="BC250"/>
  <c r="BB250"/>
  <c r="BA250"/>
  <c r="AZ250"/>
  <c r="AY250"/>
  <c r="AX250"/>
  <c r="AW250"/>
  <c r="AV250"/>
  <c r="AU250"/>
  <c r="AT250"/>
  <c r="AS250"/>
  <c r="AR250"/>
  <c r="AQ250"/>
  <c r="AP250"/>
  <c r="AO250"/>
  <c r="AN250"/>
  <c r="AM250"/>
  <c r="AL250"/>
  <c r="AK250"/>
  <c r="AJ250"/>
  <c r="AI250"/>
  <c r="AH250"/>
  <c r="AG250"/>
  <c r="AF250"/>
  <c r="AE250"/>
  <c r="AD250"/>
  <c r="AC250"/>
  <c r="AB250"/>
  <c r="AA250"/>
  <c r="Z250"/>
  <c r="CB249"/>
  <c r="CG246"/>
  <c r="I246"/>
  <c r="G246"/>
  <c r="CB245"/>
  <c r="BZ245"/>
  <c r="BY245"/>
  <c r="BX245"/>
  <c r="BW245"/>
  <c r="BV245"/>
  <c r="BU245"/>
  <c r="BT245"/>
  <c r="BS245"/>
  <c r="BR245"/>
  <c r="BQ245"/>
  <c r="BP245"/>
  <c r="BO245"/>
  <c r="BN245"/>
  <c r="BM245"/>
  <c r="BL245"/>
  <c r="BK245"/>
  <c r="BJ245"/>
  <c r="BI245"/>
  <c r="BH245"/>
  <c r="BG245"/>
  <c r="BF245"/>
  <c r="BE245"/>
  <c r="BD245"/>
  <c r="BC245"/>
  <c r="BB245"/>
  <c r="BA245"/>
  <c r="AZ245"/>
  <c r="AY245"/>
  <c r="AX245"/>
  <c r="AW245"/>
  <c r="AV245"/>
  <c r="AU245"/>
  <c r="AT245"/>
  <c r="AS245"/>
  <c r="AR245"/>
  <c r="AQ245"/>
  <c r="AP245"/>
  <c r="AO245"/>
  <c r="AN245"/>
  <c r="AM245"/>
  <c r="AL245"/>
  <c r="AK245"/>
  <c r="AJ245"/>
  <c r="AI245"/>
  <c r="AH245"/>
  <c r="AG245"/>
  <c r="AF245"/>
  <c r="AE245"/>
  <c r="AD245"/>
  <c r="AC245"/>
  <c r="AB245"/>
  <c r="AA245"/>
  <c r="Z245"/>
  <c r="H245"/>
  <c r="I244"/>
  <c r="BY244" s="1"/>
  <c r="CC243"/>
  <c r="CB243"/>
  <c r="G243"/>
  <c r="CC242"/>
  <c r="CE242" s="1"/>
  <c r="CB242"/>
  <c r="BZ242"/>
  <c r="BY242"/>
  <c r="BX242"/>
  <c r="BW242"/>
  <c r="BV242"/>
  <c r="BU242"/>
  <c r="BT242"/>
  <c r="BS242"/>
  <c r="BR242"/>
  <c r="BQ242"/>
  <c r="BP242"/>
  <c r="BO242"/>
  <c r="BN242"/>
  <c r="BM242"/>
  <c r="BL242"/>
  <c r="BK242"/>
  <c r="BJ242"/>
  <c r="BI242"/>
  <c r="BH242"/>
  <c r="BG242"/>
  <c r="BF242"/>
  <c r="BE242"/>
  <c r="BD242"/>
  <c r="BC242"/>
  <c r="BB242"/>
  <c r="BA242"/>
  <c r="AZ242"/>
  <c r="AY242"/>
  <c r="AX242"/>
  <c r="AW242"/>
  <c r="AV242"/>
  <c r="AU242"/>
  <c r="AT242"/>
  <c r="AS242"/>
  <c r="AR242"/>
  <c r="AQ242"/>
  <c r="AP242"/>
  <c r="AO242"/>
  <c r="AN242"/>
  <c r="AM242"/>
  <c r="AL242"/>
  <c r="AK242"/>
  <c r="AJ242"/>
  <c r="AI242"/>
  <c r="AH242"/>
  <c r="AG242"/>
  <c r="AF242"/>
  <c r="AE242"/>
  <c r="AD242"/>
  <c r="AC242"/>
  <c r="AB242"/>
  <c r="AA242"/>
  <c r="Z242"/>
  <c r="CB241"/>
  <c r="CG238"/>
  <c r="I238"/>
  <c r="G238"/>
  <c r="CB237"/>
  <c r="BZ237"/>
  <c r="BY237"/>
  <c r="BX237"/>
  <c r="BW237"/>
  <c r="BV237"/>
  <c r="BU237"/>
  <c r="BT237"/>
  <c r="BS237"/>
  <c r="BR237"/>
  <c r="BQ237"/>
  <c r="BP237"/>
  <c r="BO237"/>
  <c r="BN237"/>
  <c r="BM237"/>
  <c r="BL237"/>
  <c r="BK237"/>
  <c r="BJ237"/>
  <c r="BI237"/>
  <c r="BH237"/>
  <c r="BG237"/>
  <c r="BF237"/>
  <c r="BE237"/>
  <c r="BD237"/>
  <c r="BC237"/>
  <c r="BB237"/>
  <c r="BA237"/>
  <c r="AZ237"/>
  <c r="AY237"/>
  <c r="AX237"/>
  <c r="AW237"/>
  <c r="AV237"/>
  <c r="AU237"/>
  <c r="AT237"/>
  <c r="AS237"/>
  <c r="AR237"/>
  <c r="AQ237"/>
  <c r="AP237"/>
  <c r="AO237"/>
  <c r="AN237"/>
  <c r="AM237"/>
  <c r="AL237"/>
  <c r="AK237"/>
  <c r="AJ237"/>
  <c r="AI237"/>
  <c r="AH237"/>
  <c r="AG237"/>
  <c r="AF237"/>
  <c r="AE237"/>
  <c r="AD237"/>
  <c r="AC237"/>
  <c r="AB237"/>
  <c r="AA237"/>
  <c r="Z237"/>
  <c r="H237"/>
  <c r="I236"/>
  <c r="BY236" s="1"/>
  <c r="CC235"/>
  <c r="CB235"/>
  <c r="G235"/>
  <c r="CC234"/>
  <c r="CE234" s="1"/>
  <c r="CB234"/>
  <c r="BZ234"/>
  <c r="BY234"/>
  <c r="BX234"/>
  <c r="BW234"/>
  <c r="BV234"/>
  <c r="BU234"/>
  <c r="BT234"/>
  <c r="BS234"/>
  <c r="BR234"/>
  <c r="BQ234"/>
  <c r="BP234"/>
  <c r="BO234"/>
  <c r="BN234"/>
  <c r="BM234"/>
  <c r="BL234"/>
  <c r="BK234"/>
  <c r="BJ234"/>
  <c r="BI234"/>
  <c r="BH234"/>
  <c r="BG234"/>
  <c r="BF234"/>
  <c r="BE234"/>
  <c r="BD234"/>
  <c r="BC234"/>
  <c r="BB234"/>
  <c r="BA234"/>
  <c r="AZ234"/>
  <c r="AY234"/>
  <c r="AX234"/>
  <c r="AW234"/>
  <c r="AV234"/>
  <c r="AU234"/>
  <c r="AT234"/>
  <c r="AS234"/>
  <c r="AR234"/>
  <c r="AQ234"/>
  <c r="AP234"/>
  <c r="AO234"/>
  <c r="AN234"/>
  <c r="AM234"/>
  <c r="AL234"/>
  <c r="AK234"/>
  <c r="AJ234"/>
  <c r="AI234"/>
  <c r="AH234"/>
  <c r="AG234"/>
  <c r="AF234"/>
  <c r="AE234"/>
  <c r="AD234"/>
  <c r="AC234"/>
  <c r="AB234"/>
  <c r="AA234"/>
  <c r="Z234"/>
  <c r="CB233"/>
  <c r="CG230"/>
  <c r="I230"/>
  <c r="G230"/>
  <c r="CB229"/>
  <c r="BZ229"/>
  <c r="BY229"/>
  <c r="BX229"/>
  <c r="BW229"/>
  <c r="BV229"/>
  <c r="BU229"/>
  <c r="BT229"/>
  <c r="BS229"/>
  <c r="BR229"/>
  <c r="BQ229"/>
  <c r="BP229"/>
  <c r="BO229"/>
  <c r="BN229"/>
  <c r="BM229"/>
  <c r="BL229"/>
  <c r="BK229"/>
  <c r="BJ229"/>
  <c r="BI229"/>
  <c r="BH229"/>
  <c r="BG229"/>
  <c r="BF229"/>
  <c r="BE229"/>
  <c r="BD229"/>
  <c r="BC229"/>
  <c r="BB229"/>
  <c r="BA229"/>
  <c r="AZ229"/>
  <c r="AY229"/>
  <c r="AX229"/>
  <c r="AW229"/>
  <c r="AV229"/>
  <c r="AU229"/>
  <c r="AT229"/>
  <c r="AS229"/>
  <c r="AR229"/>
  <c r="AQ229"/>
  <c r="AP229"/>
  <c r="AO229"/>
  <c r="AN229"/>
  <c r="AM229"/>
  <c r="AL229"/>
  <c r="AK229"/>
  <c r="AJ229"/>
  <c r="AI229"/>
  <c r="AH229"/>
  <c r="AG229"/>
  <c r="AF229"/>
  <c r="AE229"/>
  <c r="AD229"/>
  <c r="AC229"/>
  <c r="AB229"/>
  <c r="AA229"/>
  <c r="Z229"/>
  <c r="H229"/>
  <c r="I228"/>
  <c r="BY228" s="1"/>
  <c r="CC227"/>
  <c r="CB227"/>
  <c r="G227"/>
  <c r="CC226"/>
  <c r="CE226" s="1"/>
  <c r="CB226"/>
  <c r="BZ226"/>
  <c r="BY226"/>
  <c r="BX226"/>
  <c r="BW226"/>
  <c r="BV226"/>
  <c r="BU226"/>
  <c r="BT226"/>
  <c r="BS226"/>
  <c r="BR226"/>
  <c r="BQ226"/>
  <c r="BP226"/>
  <c r="BO226"/>
  <c r="BN226"/>
  <c r="BM226"/>
  <c r="BL226"/>
  <c r="BK226"/>
  <c r="BJ226"/>
  <c r="BI226"/>
  <c r="BH226"/>
  <c r="BG226"/>
  <c r="BF226"/>
  <c r="BE226"/>
  <c r="BD226"/>
  <c r="BC226"/>
  <c r="BB226"/>
  <c r="BA226"/>
  <c r="AZ226"/>
  <c r="AY226"/>
  <c r="AX226"/>
  <c r="AW226"/>
  <c r="AV226"/>
  <c r="AU226"/>
  <c r="AT226"/>
  <c r="AS226"/>
  <c r="AR226"/>
  <c r="AQ226"/>
  <c r="AP226"/>
  <c r="AO226"/>
  <c r="AN226"/>
  <c r="AM226"/>
  <c r="AL226"/>
  <c r="AK226"/>
  <c r="AJ226"/>
  <c r="AI226"/>
  <c r="AH226"/>
  <c r="AG226"/>
  <c r="AF226"/>
  <c r="AE226"/>
  <c r="AD226"/>
  <c r="AC226"/>
  <c r="AB226"/>
  <c r="AA226"/>
  <c r="Z226"/>
  <c r="CB225"/>
  <c r="CG222"/>
  <c r="I222"/>
  <c r="G222"/>
  <c r="CB221"/>
  <c r="BZ221"/>
  <c r="BY221"/>
  <c r="BX221"/>
  <c r="BW221"/>
  <c r="BV221"/>
  <c r="BU221"/>
  <c r="BT221"/>
  <c r="BS221"/>
  <c r="BR221"/>
  <c r="BQ221"/>
  <c r="BP221"/>
  <c r="BO221"/>
  <c r="BN221"/>
  <c r="BM221"/>
  <c r="BL221"/>
  <c r="BK221"/>
  <c r="BJ221"/>
  <c r="BI221"/>
  <c r="BH221"/>
  <c r="BG221"/>
  <c r="BF221"/>
  <c r="BE221"/>
  <c r="BD221"/>
  <c r="BC221"/>
  <c r="BB221"/>
  <c r="BA221"/>
  <c r="AZ221"/>
  <c r="AY221"/>
  <c r="AX221"/>
  <c r="AW221"/>
  <c r="AV221"/>
  <c r="AU221"/>
  <c r="AT221"/>
  <c r="AS221"/>
  <c r="AR221"/>
  <c r="AQ221"/>
  <c r="AP221"/>
  <c r="AO221"/>
  <c r="AN221"/>
  <c r="AM221"/>
  <c r="AL221"/>
  <c r="AK221"/>
  <c r="AJ221"/>
  <c r="AI221"/>
  <c r="AH221"/>
  <c r="AG221"/>
  <c r="AF221"/>
  <c r="AE221"/>
  <c r="AD221"/>
  <c r="AC221"/>
  <c r="AB221"/>
  <c r="AA221"/>
  <c r="Z221"/>
  <c r="H221"/>
  <c r="I220"/>
  <c r="BY220" s="1"/>
  <c r="CC219"/>
  <c r="CB219"/>
  <c r="G219"/>
  <c r="CC218"/>
  <c r="CE218" s="1"/>
  <c r="CB218"/>
  <c r="CB217"/>
  <c r="CG214"/>
  <c r="I214"/>
  <c r="G214"/>
  <c r="CB213"/>
  <c r="BZ213"/>
  <c r="BY213"/>
  <c r="BX213"/>
  <c r="BW213"/>
  <c r="BV213"/>
  <c r="BU213"/>
  <c r="BT213"/>
  <c r="BS213"/>
  <c r="BR213"/>
  <c r="BQ213"/>
  <c r="BP213"/>
  <c r="BO213"/>
  <c r="BN213"/>
  <c r="BM213"/>
  <c r="BL213"/>
  <c r="BK213"/>
  <c r="BJ213"/>
  <c r="BI213"/>
  <c r="BH213"/>
  <c r="BG213"/>
  <c r="BF213"/>
  <c r="BE213"/>
  <c r="BD213"/>
  <c r="BC213"/>
  <c r="BB213"/>
  <c r="BA213"/>
  <c r="AZ213"/>
  <c r="AY213"/>
  <c r="AX213"/>
  <c r="AW213"/>
  <c r="AV213"/>
  <c r="AU213"/>
  <c r="AT213"/>
  <c r="AS213"/>
  <c r="AR213"/>
  <c r="AQ213"/>
  <c r="AP213"/>
  <c r="AO213"/>
  <c r="AN213"/>
  <c r="AM213"/>
  <c r="AL213"/>
  <c r="AK213"/>
  <c r="AJ213"/>
  <c r="AI213"/>
  <c r="AH213"/>
  <c r="AG213"/>
  <c r="AF213"/>
  <c r="AE213"/>
  <c r="AD213"/>
  <c r="AC213"/>
  <c r="AB213"/>
  <c r="AA213"/>
  <c r="Z213"/>
  <c r="H213"/>
  <c r="I212"/>
  <c r="BY212" s="1"/>
  <c r="CC211"/>
  <c r="G211" s="1"/>
  <c r="CB211"/>
  <c r="CC210"/>
  <c r="CE210" s="1"/>
  <c r="CB210"/>
  <c r="CB209"/>
  <c r="CG188"/>
  <c r="I188"/>
  <c r="G188"/>
  <c r="CB187"/>
  <c r="BZ187"/>
  <c r="BY187"/>
  <c r="BX187"/>
  <c r="BW187"/>
  <c r="BV187"/>
  <c r="BU187"/>
  <c r="BT187"/>
  <c r="BS187"/>
  <c r="BR187"/>
  <c r="BQ187"/>
  <c r="BP187"/>
  <c r="BO187"/>
  <c r="BN187"/>
  <c r="BM187"/>
  <c r="BL187"/>
  <c r="BK187"/>
  <c r="BJ187"/>
  <c r="BI187"/>
  <c r="BH187"/>
  <c r="BG187"/>
  <c r="BF187"/>
  <c r="BE187"/>
  <c r="BD187"/>
  <c r="BC187"/>
  <c r="BB187"/>
  <c r="BA187"/>
  <c r="AZ187"/>
  <c r="AY187"/>
  <c r="AX187"/>
  <c r="AW187"/>
  <c r="AV187"/>
  <c r="AU187"/>
  <c r="AT187"/>
  <c r="AS187"/>
  <c r="AR187"/>
  <c r="AQ187"/>
  <c r="AP187"/>
  <c r="AO187"/>
  <c r="AN187"/>
  <c r="AM187"/>
  <c r="AL187"/>
  <c r="AK187"/>
  <c r="AJ187"/>
  <c r="AI187"/>
  <c r="AH187"/>
  <c r="AG187"/>
  <c r="AF187"/>
  <c r="AE187"/>
  <c r="AD187"/>
  <c r="AC187"/>
  <c r="AB187"/>
  <c r="AA187"/>
  <c r="Z187"/>
  <c r="H187"/>
  <c r="I186"/>
  <c r="BY186" s="1"/>
  <c r="CC185"/>
  <c r="CB185"/>
  <c r="G185"/>
  <c r="CC184"/>
  <c r="CE184" s="1"/>
  <c r="CB184"/>
  <c r="BZ184"/>
  <c r="BY184"/>
  <c r="BX184"/>
  <c r="BW184"/>
  <c r="BV184"/>
  <c r="BU184"/>
  <c r="BT184"/>
  <c r="BS184"/>
  <c r="BR184"/>
  <c r="BQ184"/>
  <c r="BP184"/>
  <c r="BO184"/>
  <c r="BN184"/>
  <c r="BM184"/>
  <c r="BL184"/>
  <c r="BK184"/>
  <c r="BJ184"/>
  <c r="BI184"/>
  <c r="BH184"/>
  <c r="BG184"/>
  <c r="BF184"/>
  <c r="BE184"/>
  <c r="BD184"/>
  <c r="BC184"/>
  <c r="BB184"/>
  <c r="BA184"/>
  <c r="AZ184"/>
  <c r="AY184"/>
  <c r="AX184"/>
  <c r="AW184"/>
  <c r="AV184"/>
  <c r="AU184"/>
  <c r="AT184"/>
  <c r="AS184"/>
  <c r="AR184"/>
  <c r="AQ184"/>
  <c r="AP184"/>
  <c r="AO184"/>
  <c r="AN184"/>
  <c r="AM184"/>
  <c r="AL184"/>
  <c r="AK184"/>
  <c r="AJ184"/>
  <c r="AI184"/>
  <c r="AH184"/>
  <c r="AG184"/>
  <c r="AF184"/>
  <c r="AE184"/>
  <c r="AD184"/>
  <c r="AC184"/>
  <c r="AB184"/>
  <c r="AA184"/>
  <c r="Z184"/>
  <c r="CB183"/>
  <c r="CG180"/>
  <c r="I180"/>
  <c r="G180"/>
  <c r="CB179"/>
  <c r="BZ179"/>
  <c r="BY179"/>
  <c r="BX179"/>
  <c r="BW179"/>
  <c r="BV179"/>
  <c r="BU179"/>
  <c r="BT179"/>
  <c r="BS179"/>
  <c r="BR179"/>
  <c r="BQ179"/>
  <c r="BP179"/>
  <c r="BO179"/>
  <c r="BN179"/>
  <c r="BM179"/>
  <c r="BL179"/>
  <c r="BK179"/>
  <c r="BJ179"/>
  <c r="BI179"/>
  <c r="BH179"/>
  <c r="BG179"/>
  <c r="BF179"/>
  <c r="BE179"/>
  <c r="BD179"/>
  <c r="BC179"/>
  <c r="BB179"/>
  <c r="BA179"/>
  <c r="AZ179"/>
  <c r="AY179"/>
  <c r="AX179"/>
  <c r="AW179"/>
  <c r="AV179"/>
  <c r="AU179"/>
  <c r="AT179"/>
  <c r="AS179"/>
  <c r="AR179"/>
  <c r="AQ179"/>
  <c r="AP179"/>
  <c r="AO179"/>
  <c r="AN179"/>
  <c r="AM179"/>
  <c r="AL179"/>
  <c r="AK179"/>
  <c r="AJ179"/>
  <c r="AI179"/>
  <c r="AH179"/>
  <c r="AG179"/>
  <c r="AF179"/>
  <c r="AE179"/>
  <c r="AD179"/>
  <c r="AC179"/>
  <c r="AB179"/>
  <c r="AA179"/>
  <c r="Z179"/>
  <c r="H179"/>
  <c r="I178"/>
  <c r="BY178" s="1"/>
  <c r="CC177"/>
  <c r="G177" s="1"/>
  <c r="CB177"/>
  <c r="CC176"/>
  <c r="CE176" s="1"/>
  <c r="CB176"/>
  <c r="BZ176"/>
  <c r="BY176"/>
  <c r="BX176"/>
  <c r="BW176"/>
  <c r="BV176"/>
  <c r="BU176"/>
  <c r="BT176"/>
  <c r="BS176"/>
  <c r="BR176"/>
  <c r="BQ176"/>
  <c r="BP176"/>
  <c r="BO176"/>
  <c r="BN176"/>
  <c r="BM176"/>
  <c r="BL176"/>
  <c r="BK176"/>
  <c r="BJ176"/>
  <c r="BI176"/>
  <c r="BH176"/>
  <c r="BG176"/>
  <c r="BF176"/>
  <c r="BE176"/>
  <c r="BD176"/>
  <c r="BC176"/>
  <c r="BB176"/>
  <c r="BA176"/>
  <c r="AZ176"/>
  <c r="AY176"/>
  <c r="AX176"/>
  <c r="AW176"/>
  <c r="AV176"/>
  <c r="AU176"/>
  <c r="AT176"/>
  <c r="AS176"/>
  <c r="AR176"/>
  <c r="AQ176"/>
  <c r="AP176"/>
  <c r="AO176"/>
  <c r="AN176"/>
  <c r="AM176"/>
  <c r="AL176"/>
  <c r="AK176"/>
  <c r="AJ176"/>
  <c r="AI176"/>
  <c r="AH176"/>
  <c r="AG176"/>
  <c r="AF176"/>
  <c r="AE176"/>
  <c r="AD176"/>
  <c r="AC176"/>
  <c r="AB176"/>
  <c r="AA176"/>
  <c r="Z176"/>
  <c r="CB175"/>
  <c r="CG172"/>
  <c r="I172"/>
  <c r="G172"/>
  <c r="CB171"/>
  <c r="BZ171"/>
  <c r="BY171"/>
  <c r="BX171"/>
  <c r="BW171"/>
  <c r="BV171"/>
  <c r="BU171"/>
  <c r="BT171"/>
  <c r="BS171"/>
  <c r="BR171"/>
  <c r="BQ171"/>
  <c r="BP171"/>
  <c r="BO171"/>
  <c r="BN171"/>
  <c r="BM171"/>
  <c r="BL171"/>
  <c r="BK171"/>
  <c r="BJ171"/>
  <c r="BI171"/>
  <c r="BH171"/>
  <c r="BG171"/>
  <c r="BF171"/>
  <c r="BE171"/>
  <c r="BD171"/>
  <c r="BC171"/>
  <c r="BB171"/>
  <c r="BA171"/>
  <c r="AZ171"/>
  <c r="AY171"/>
  <c r="AX171"/>
  <c r="AW171"/>
  <c r="AV171"/>
  <c r="AU171"/>
  <c r="AT171"/>
  <c r="AS171"/>
  <c r="AR171"/>
  <c r="AQ171"/>
  <c r="AP171"/>
  <c r="AO171"/>
  <c r="AN171"/>
  <c r="AM171"/>
  <c r="AL171"/>
  <c r="AK171"/>
  <c r="AJ171"/>
  <c r="AI171"/>
  <c r="AH171"/>
  <c r="AG171"/>
  <c r="AF171"/>
  <c r="AE171"/>
  <c r="AD171"/>
  <c r="AC171"/>
  <c r="AB171"/>
  <c r="AA171"/>
  <c r="Z171"/>
  <c r="H171"/>
  <c r="I170"/>
  <c r="BY170" s="1"/>
  <c r="CC169"/>
  <c r="G169" s="1"/>
  <c r="CB169"/>
  <c r="CC168"/>
  <c r="CE168" s="1"/>
  <c r="CB168"/>
  <c r="BZ168"/>
  <c r="BY168"/>
  <c r="BX168"/>
  <c r="BW168"/>
  <c r="BV168"/>
  <c r="BU168"/>
  <c r="BT168"/>
  <c r="BS168"/>
  <c r="BR168"/>
  <c r="BQ168"/>
  <c r="BP168"/>
  <c r="BO168"/>
  <c r="BN168"/>
  <c r="BM168"/>
  <c r="BL168"/>
  <c r="BK168"/>
  <c r="BJ168"/>
  <c r="BI168"/>
  <c r="BH168"/>
  <c r="BG168"/>
  <c r="BF168"/>
  <c r="BE168"/>
  <c r="BD168"/>
  <c r="BC168"/>
  <c r="BB168"/>
  <c r="BA168"/>
  <c r="AZ168"/>
  <c r="AY168"/>
  <c r="AX168"/>
  <c r="AW168"/>
  <c r="AV168"/>
  <c r="AU168"/>
  <c r="AT168"/>
  <c r="AS168"/>
  <c r="AR168"/>
  <c r="AQ168"/>
  <c r="AP168"/>
  <c r="AO168"/>
  <c r="AN168"/>
  <c r="AM168"/>
  <c r="AL168"/>
  <c r="AK168"/>
  <c r="AJ168"/>
  <c r="AI168"/>
  <c r="AH168"/>
  <c r="AG168"/>
  <c r="AF168"/>
  <c r="AE168"/>
  <c r="AD168"/>
  <c r="AC168"/>
  <c r="AB168"/>
  <c r="AA168"/>
  <c r="Z168"/>
  <c r="CB167"/>
  <c r="CG164"/>
  <c r="I164"/>
  <c r="G164"/>
  <c r="CB163"/>
  <c r="BZ163"/>
  <c r="BY163"/>
  <c r="BX163"/>
  <c r="BW163"/>
  <c r="BV163"/>
  <c r="BU163"/>
  <c r="BT163"/>
  <c r="BS163"/>
  <c r="BR163"/>
  <c r="BQ163"/>
  <c r="BP163"/>
  <c r="BO163"/>
  <c r="BN163"/>
  <c r="BM163"/>
  <c r="BL163"/>
  <c r="BK163"/>
  <c r="BJ163"/>
  <c r="BI163"/>
  <c r="BH163"/>
  <c r="BG163"/>
  <c r="BF163"/>
  <c r="BE163"/>
  <c r="BD163"/>
  <c r="BC163"/>
  <c r="BB163"/>
  <c r="BA163"/>
  <c r="AZ163"/>
  <c r="AY163"/>
  <c r="AX163"/>
  <c r="AW163"/>
  <c r="AV163"/>
  <c r="AU163"/>
  <c r="AT163"/>
  <c r="AS163"/>
  <c r="AR163"/>
  <c r="AQ163"/>
  <c r="AP163"/>
  <c r="AO163"/>
  <c r="AN163"/>
  <c r="AM163"/>
  <c r="AL163"/>
  <c r="AK163"/>
  <c r="AJ163"/>
  <c r="AI163"/>
  <c r="AH163"/>
  <c r="AG163"/>
  <c r="AF163"/>
  <c r="AE163"/>
  <c r="AD163"/>
  <c r="AC163"/>
  <c r="AB163"/>
  <c r="AA163"/>
  <c r="Z163"/>
  <c r="H163"/>
  <c r="I162"/>
  <c r="BY162" s="1"/>
  <c r="CC161"/>
  <c r="G161" s="1"/>
  <c r="CB161"/>
  <c r="CC160"/>
  <c r="CE160" s="1"/>
  <c r="CB160"/>
  <c r="BZ160"/>
  <c r="BY160"/>
  <c r="BX160"/>
  <c r="BW160"/>
  <c r="BV160"/>
  <c r="BU160"/>
  <c r="BT160"/>
  <c r="BS160"/>
  <c r="BR160"/>
  <c r="BQ160"/>
  <c r="BP160"/>
  <c r="BO160"/>
  <c r="BN160"/>
  <c r="BM160"/>
  <c r="BL160"/>
  <c r="BK160"/>
  <c r="BJ160"/>
  <c r="BI160"/>
  <c r="BH160"/>
  <c r="BG160"/>
  <c r="BF160"/>
  <c r="BE160"/>
  <c r="BD160"/>
  <c r="BC160"/>
  <c r="BB160"/>
  <c r="BA160"/>
  <c r="AZ160"/>
  <c r="AY160"/>
  <c r="AX160"/>
  <c r="AW160"/>
  <c r="AV160"/>
  <c r="AU160"/>
  <c r="AT160"/>
  <c r="AS160"/>
  <c r="AR160"/>
  <c r="AQ160"/>
  <c r="AP160"/>
  <c r="AO160"/>
  <c r="AN160"/>
  <c r="AM160"/>
  <c r="AL160"/>
  <c r="AK160"/>
  <c r="AJ160"/>
  <c r="AI160"/>
  <c r="AH160"/>
  <c r="AG160"/>
  <c r="AF160"/>
  <c r="AE160"/>
  <c r="AD160"/>
  <c r="AC160"/>
  <c r="AB160"/>
  <c r="AA160"/>
  <c r="Z160"/>
  <c r="CB159"/>
  <c r="CG156"/>
  <c r="I156"/>
  <c r="G156"/>
  <c r="CB155"/>
  <c r="BZ155"/>
  <c r="BY155"/>
  <c r="BX155"/>
  <c r="BW155"/>
  <c r="BV155"/>
  <c r="BU155"/>
  <c r="BT155"/>
  <c r="BS155"/>
  <c r="BR155"/>
  <c r="BQ155"/>
  <c r="BP155"/>
  <c r="BO155"/>
  <c r="BN155"/>
  <c r="BM155"/>
  <c r="BL155"/>
  <c r="BK155"/>
  <c r="BJ155"/>
  <c r="BI155"/>
  <c r="BH155"/>
  <c r="BG155"/>
  <c r="BF155"/>
  <c r="BE155"/>
  <c r="BD155"/>
  <c r="BC155"/>
  <c r="BB155"/>
  <c r="BA155"/>
  <c r="AZ155"/>
  <c r="AY155"/>
  <c r="AX155"/>
  <c r="AW155"/>
  <c r="AV155"/>
  <c r="AU155"/>
  <c r="AT155"/>
  <c r="AS155"/>
  <c r="AR155"/>
  <c r="AQ155"/>
  <c r="AP155"/>
  <c r="AO155"/>
  <c r="AN155"/>
  <c r="AM155"/>
  <c r="AL155"/>
  <c r="AK155"/>
  <c r="AJ155"/>
  <c r="AI155"/>
  <c r="AH155"/>
  <c r="AG155"/>
  <c r="AF155"/>
  <c r="AE155"/>
  <c r="AD155"/>
  <c r="AC155"/>
  <c r="AB155"/>
  <c r="AA155"/>
  <c r="Z155"/>
  <c r="H155"/>
  <c r="I154"/>
  <c r="BY154" s="1"/>
  <c r="CC153"/>
  <c r="G153" s="1"/>
  <c r="CB153"/>
  <c r="CC152"/>
  <c r="CE152" s="1"/>
  <c r="CB152"/>
  <c r="BZ152"/>
  <c r="BY152"/>
  <c r="BX152"/>
  <c r="BW152"/>
  <c r="BV152"/>
  <c r="BU152"/>
  <c r="BT152"/>
  <c r="BS152"/>
  <c r="BR152"/>
  <c r="BQ152"/>
  <c r="BP152"/>
  <c r="BO152"/>
  <c r="BN152"/>
  <c r="BM152"/>
  <c r="BL152"/>
  <c r="BK152"/>
  <c r="BJ152"/>
  <c r="BI152"/>
  <c r="BH152"/>
  <c r="BG152"/>
  <c r="BF152"/>
  <c r="BE152"/>
  <c r="BD152"/>
  <c r="BC152"/>
  <c r="BB152"/>
  <c r="BA152"/>
  <c r="AZ152"/>
  <c r="AY152"/>
  <c r="AX152"/>
  <c r="AW152"/>
  <c r="AV152"/>
  <c r="AU152"/>
  <c r="AT152"/>
  <c r="AS152"/>
  <c r="AR152"/>
  <c r="AQ152"/>
  <c r="AP152"/>
  <c r="AO152"/>
  <c r="AN152"/>
  <c r="AM152"/>
  <c r="AL152"/>
  <c r="AK152"/>
  <c r="AJ152"/>
  <c r="AI152"/>
  <c r="AH152"/>
  <c r="AG152"/>
  <c r="AF152"/>
  <c r="AE152"/>
  <c r="AD152"/>
  <c r="AC152"/>
  <c r="AB152"/>
  <c r="AA152"/>
  <c r="Z152"/>
  <c r="CB151"/>
  <c r="CG148"/>
  <c r="I148"/>
  <c r="G148"/>
  <c r="CB147"/>
  <c r="BZ147"/>
  <c r="BY147"/>
  <c r="BX147"/>
  <c r="BW147"/>
  <c r="BV147"/>
  <c r="BU147"/>
  <c r="BT147"/>
  <c r="BS147"/>
  <c r="BR147"/>
  <c r="BQ147"/>
  <c r="BP147"/>
  <c r="BO147"/>
  <c r="BN147"/>
  <c r="BM147"/>
  <c r="BL147"/>
  <c r="BK147"/>
  <c r="BJ147"/>
  <c r="BI147"/>
  <c r="BH147"/>
  <c r="BG147"/>
  <c r="BF147"/>
  <c r="BE147"/>
  <c r="BD147"/>
  <c r="BC147"/>
  <c r="BB147"/>
  <c r="BA147"/>
  <c r="AZ147"/>
  <c r="AY147"/>
  <c r="AX147"/>
  <c r="AW147"/>
  <c r="AV147"/>
  <c r="AU147"/>
  <c r="AT147"/>
  <c r="AS147"/>
  <c r="AR147"/>
  <c r="AQ147"/>
  <c r="AP147"/>
  <c r="AO147"/>
  <c r="AN147"/>
  <c r="AM147"/>
  <c r="AL147"/>
  <c r="AK147"/>
  <c r="AJ147"/>
  <c r="AI147"/>
  <c r="AH147"/>
  <c r="AG147"/>
  <c r="AF147"/>
  <c r="AE147"/>
  <c r="AD147"/>
  <c r="AC147"/>
  <c r="AB147"/>
  <c r="AA147"/>
  <c r="Z147"/>
  <c r="H147"/>
  <c r="I146"/>
  <c r="BY146" s="1"/>
  <c r="CC145"/>
  <c r="G145" s="1"/>
  <c r="CB145"/>
  <c r="CC144"/>
  <c r="CE144" s="1"/>
  <c r="CB144"/>
  <c r="BZ144"/>
  <c r="BY144"/>
  <c r="BX144"/>
  <c r="BW144"/>
  <c r="BV144"/>
  <c r="BU144"/>
  <c r="BT144"/>
  <c r="BS144"/>
  <c r="BR144"/>
  <c r="BQ144"/>
  <c r="BP144"/>
  <c r="BO144"/>
  <c r="BN144"/>
  <c r="BM144"/>
  <c r="BL144"/>
  <c r="BK144"/>
  <c r="BJ144"/>
  <c r="BI144"/>
  <c r="BH144"/>
  <c r="BG144"/>
  <c r="BF144"/>
  <c r="BE144"/>
  <c r="BD144"/>
  <c r="BC144"/>
  <c r="BB144"/>
  <c r="BA144"/>
  <c r="AZ144"/>
  <c r="AY144"/>
  <c r="AX144"/>
  <c r="AW144"/>
  <c r="AV144"/>
  <c r="AU144"/>
  <c r="AT144"/>
  <c r="AS144"/>
  <c r="AR144"/>
  <c r="AQ144"/>
  <c r="AP144"/>
  <c r="AO144"/>
  <c r="AN144"/>
  <c r="AM144"/>
  <c r="AL144"/>
  <c r="AK144"/>
  <c r="AJ144"/>
  <c r="AI144"/>
  <c r="AH144"/>
  <c r="AG144"/>
  <c r="AF144"/>
  <c r="AE144"/>
  <c r="AD144"/>
  <c r="AC144"/>
  <c r="AB144"/>
  <c r="AA144"/>
  <c r="Z144"/>
  <c r="CB143"/>
  <c r="CG140"/>
  <c r="I140"/>
  <c r="G140"/>
  <c r="CB139"/>
  <c r="BZ139"/>
  <c r="BY139"/>
  <c r="BX139"/>
  <c r="BW139"/>
  <c r="BV139"/>
  <c r="BU139"/>
  <c r="BT139"/>
  <c r="BS139"/>
  <c r="BR139"/>
  <c r="BQ139"/>
  <c r="BP139"/>
  <c r="BO139"/>
  <c r="BN139"/>
  <c r="BM139"/>
  <c r="BL139"/>
  <c r="BK139"/>
  <c r="BJ139"/>
  <c r="BI139"/>
  <c r="BH139"/>
  <c r="BG139"/>
  <c r="BF139"/>
  <c r="BE139"/>
  <c r="BD139"/>
  <c r="BC139"/>
  <c r="BB139"/>
  <c r="BA139"/>
  <c r="AZ139"/>
  <c r="AY139"/>
  <c r="AX139"/>
  <c r="AW139"/>
  <c r="AV139"/>
  <c r="AU139"/>
  <c r="AT139"/>
  <c r="AS139"/>
  <c r="AR139"/>
  <c r="AQ139"/>
  <c r="AP139"/>
  <c r="AO139"/>
  <c r="AN139"/>
  <c r="AM139"/>
  <c r="AL139"/>
  <c r="AK139"/>
  <c r="AJ139"/>
  <c r="AI139"/>
  <c r="AH139"/>
  <c r="AG139"/>
  <c r="AF139"/>
  <c r="AE139"/>
  <c r="AD139"/>
  <c r="AC139"/>
  <c r="AB139"/>
  <c r="AA139"/>
  <c r="Z139"/>
  <c r="H139"/>
  <c r="I138"/>
  <c r="BY138" s="1"/>
  <c r="CC137"/>
  <c r="G137" s="1"/>
  <c r="CB137"/>
  <c r="CC136"/>
  <c r="CE136" s="1"/>
  <c r="CB136"/>
  <c r="BZ136"/>
  <c r="BY136"/>
  <c r="BX136"/>
  <c r="BW136"/>
  <c r="BV136"/>
  <c r="BU136"/>
  <c r="BT136"/>
  <c r="BS136"/>
  <c r="BR136"/>
  <c r="BQ136"/>
  <c r="BP136"/>
  <c r="BO136"/>
  <c r="BN136"/>
  <c r="BM136"/>
  <c r="BL136"/>
  <c r="BK136"/>
  <c r="BJ136"/>
  <c r="BI136"/>
  <c r="BH136"/>
  <c r="BG136"/>
  <c r="BF136"/>
  <c r="BE136"/>
  <c r="BD136"/>
  <c r="BC136"/>
  <c r="BB136"/>
  <c r="BA136"/>
  <c r="AZ136"/>
  <c r="AY136"/>
  <c r="AX136"/>
  <c r="AW136"/>
  <c r="AV136"/>
  <c r="AU136"/>
  <c r="AT136"/>
  <c r="AS136"/>
  <c r="AR136"/>
  <c r="AQ136"/>
  <c r="AP136"/>
  <c r="AO136"/>
  <c r="AN136"/>
  <c r="AM136"/>
  <c r="AL136"/>
  <c r="AK136"/>
  <c r="AJ136"/>
  <c r="AI136"/>
  <c r="AH136"/>
  <c r="AG136"/>
  <c r="AF136"/>
  <c r="AE136"/>
  <c r="AD136"/>
  <c r="AC136"/>
  <c r="AB136"/>
  <c r="AA136"/>
  <c r="Z136"/>
  <c r="CB135"/>
  <c r="CG132"/>
  <c r="I132"/>
  <c r="G132"/>
  <c r="CB131"/>
  <c r="BZ131"/>
  <c r="BY131"/>
  <c r="BX131"/>
  <c r="BW131"/>
  <c r="BV131"/>
  <c r="BU131"/>
  <c r="BT131"/>
  <c r="BS131"/>
  <c r="BR131"/>
  <c r="BQ131"/>
  <c r="BP131"/>
  <c r="BO131"/>
  <c r="BN131"/>
  <c r="BM131"/>
  <c r="BL131"/>
  <c r="BK131"/>
  <c r="BJ131"/>
  <c r="BI131"/>
  <c r="BH131"/>
  <c r="BG131"/>
  <c r="BF131"/>
  <c r="BE131"/>
  <c r="BD131"/>
  <c r="BC131"/>
  <c r="BB131"/>
  <c r="BA131"/>
  <c r="AZ131"/>
  <c r="AY131"/>
  <c r="AX131"/>
  <c r="AW131"/>
  <c r="AV131"/>
  <c r="AU131"/>
  <c r="AT131"/>
  <c r="AS131"/>
  <c r="AR131"/>
  <c r="AQ131"/>
  <c r="AP131"/>
  <c r="AO131"/>
  <c r="AN131"/>
  <c r="AM131"/>
  <c r="AL131"/>
  <c r="AK131"/>
  <c r="AJ131"/>
  <c r="AI131"/>
  <c r="AH131"/>
  <c r="AG131"/>
  <c r="AF131"/>
  <c r="AE131"/>
  <c r="AD131"/>
  <c r="AC131"/>
  <c r="AB131"/>
  <c r="AA131"/>
  <c r="Z131"/>
  <c r="H131"/>
  <c r="I130"/>
  <c r="BY130" s="1"/>
  <c r="CC129"/>
  <c r="G129" s="1"/>
  <c r="CB129"/>
  <c r="CC128"/>
  <c r="CE128" s="1"/>
  <c r="CB128"/>
  <c r="BZ128"/>
  <c r="BY128"/>
  <c r="BX128"/>
  <c r="BW128"/>
  <c r="BV128"/>
  <c r="BU128"/>
  <c r="BT128"/>
  <c r="BS128"/>
  <c r="BR128"/>
  <c r="BQ128"/>
  <c r="BP128"/>
  <c r="BO128"/>
  <c r="BN128"/>
  <c r="BM128"/>
  <c r="BL128"/>
  <c r="BK128"/>
  <c r="BJ128"/>
  <c r="BI128"/>
  <c r="BH128"/>
  <c r="BG128"/>
  <c r="BF128"/>
  <c r="BE128"/>
  <c r="BD128"/>
  <c r="BC128"/>
  <c r="BB128"/>
  <c r="BA128"/>
  <c r="AZ128"/>
  <c r="AY128"/>
  <c r="AX128"/>
  <c r="AW128"/>
  <c r="AV128"/>
  <c r="AU128"/>
  <c r="AT128"/>
  <c r="AS128"/>
  <c r="AR128"/>
  <c r="AQ128"/>
  <c r="AP128"/>
  <c r="AO128"/>
  <c r="AN128"/>
  <c r="AM128"/>
  <c r="AL128"/>
  <c r="AK128"/>
  <c r="AJ128"/>
  <c r="AI128"/>
  <c r="AH128"/>
  <c r="AG128"/>
  <c r="AF128"/>
  <c r="AE128"/>
  <c r="AD128"/>
  <c r="AC128"/>
  <c r="AB128"/>
  <c r="AA128"/>
  <c r="Z128"/>
  <c r="CB127"/>
  <c r="CG124"/>
  <c r="I124"/>
  <c r="G124"/>
  <c r="CB123"/>
  <c r="BZ123"/>
  <c r="BY123"/>
  <c r="BX123"/>
  <c r="BW123"/>
  <c r="BV123"/>
  <c r="BU123"/>
  <c r="BT123"/>
  <c r="BS123"/>
  <c r="BR123"/>
  <c r="BQ123"/>
  <c r="BP123"/>
  <c r="BO123"/>
  <c r="BN123"/>
  <c r="BM123"/>
  <c r="BL123"/>
  <c r="BK123"/>
  <c r="BJ123"/>
  <c r="BI123"/>
  <c r="BH123"/>
  <c r="BG123"/>
  <c r="BF123"/>
  <c r="BE123"/>
  <c r="BD123"/>
  <c r="BC123"/>
  <c r="BB123"/>
  <c r="BA123"/>
  <c r="AZ123"/>
  <c r="AY123"/>
  <c r="AX123"/>
  <c r="AW123"/>
  <c r="AV123"/>
  <c r="AU123"/>
  <c r="AT123"/>
  <c r="AS123"/>
  <c r="AR123"/>
  <c r="AQ123"/>
  <c r="AP123"/>
  <c r="AO123"/>
  <c r="AN123"/>
  <c r="AM123"/>
  <c r="AL123"/>
  <c r="AK123"/>
  <c r="AJ123"/>
  <c r="AI123"/>
  <c r="AH123"/>
  <c r="AG123"/>
  <c r="AF123"/>
  <c r="AE123"/>
  <c r="AD123"/>
  <c r="AC123"/>
  <c r="AB123"/>
  <c r="AA123"/>
  <c r="Z123"/>
  <c r="H123"/>
  <c r="I122"/>
  <c r="BY122" s="1"/>
  <c r="CC121"/>
  <c r="G121" s="1"/>
  <c r="CB121"/>
  <c r="CC120"/>
  <c r="CE120" s="1"/>
  <c r="CB120"/>
  <c r="BZ120"/>
  <c r="BY120"/>
  <c r="BX120"/>
  <c r="BW120"/>
  <c r="BV120"/>
  <c r="BU120"/>
  <c r="BT120"/>
  <c r="BS120"/>
  <c r="BR120"/>
  <c r="BQ120"/>
  <c r="BP120"/>
  <c r="BO120"/>
  <c r="BN120"/>
  <c r="BM120"/>
  <c r="BL120"/>
  <c r="BK120"/>
  <c r="BJ120"/>
  <c r="BI120"/>
  <c r="BH120"/>
  <c r="BG120"/>
  <c r="BF120"/>
  <c r="BE120"/>
  <c r="BD120"/>
  <c r="BC120"/>
  <c r="BB120"/>
  <c r="BA120"/>
  <c r="AZ120"/>
  <c r="AY120"/>
  <c r="AX120"/>
  <c r="AW120"/>
  <c r="AV120"/>
  <c r="AU120"/>
  <c r="AT120"/>
  <c r="AS120"/>
  <c r="AR120"/>
  <c r="AQ120"/>
  <c r="AP120"/>
  <c r="AO120"/>
  <c r="AN120"/>
  <c r="AM120"/>
  <c r="AL120"/>
  <c r="AK120"/>
  <c r="AJ120"/>
  <c r="AI120"/>
  <c r="AH120"/>
  <c r="AG120"/>
  <c r="AF120"/>
  <c r="AE120"/>
  <c r="AD120"/>
  <c r="AC120"/>
  <c r="AB120"/>
  <c r="AA120"/>
  <c r="Z120"/>
  <c r="CB119"/>
  <c r="CG116"/>
  <c r="I116"/>
  <c r="G116"/>
  <c r="CB115"/>
  <c r="BZ115"/>
  <c r="BY115"/>
  <c r="BX115"/>
  <c r="BW115"/>
  <c r="BV115"/>
  <c r="BU115"/>
  <c r="BT115"/>
  <c r="BS115"/>
  <c r="BR115"/>
  <c r="BQ115"/>
  <c r="BP115"/>
  <c r="BO115"/>
  <c r="BN115"/>
  <c r="BM115"/>
  <c r="BL115"/>
  <c r="BK115"/>
  <c r="BJ115"/>
  <c r="BI115"/>
  <c r="BH115"/>
  <c r="BG115"/>
  <c r="BF115"/>
  <c r="BE115"/>
  <c r="BD115"/>
  <c r="BC115"/>
  <c r="BB115"/>
  <c r="BA115"/>
  <c r="AZ115"/>
  <c r="AY115"/>
  <c r="AX115"/>
  <c r="AW115"/>
  <c r="AV115"/>
  <c r="AU115"/>
  <c r="AT115"/>
  <c r="AS115"/>
  <c r="AR115"/>
  <c r="AQ115"/>
  <c r="AP115"/>
  <c r="AO115"/>
  <c r="AN115"/>
  <c r="AM115"/>
  <c r="AL115"/>
  <c r="AK115"/>
  <c r="AJ115"/>
  <c r="AI115"/>
  <c r="AH115"/>
  <c r="AG115"/>
  <c r="AF115"/>
  <c r="AE115"/>
  <c r="AD115"/>
  <c r="AC115"/>
  <c r="AB115"/>
  <c r="AA115"/>
  <c r="Z115"/>
  <c r="H115"/>
  <c r="I114"/>
  <c r="BY114" s="1"/>
  <c r="CC113"/>
  <c r="G113" s="1"/>
  <c r="CB113"/>
  <c r="CC112"/>
  <c r="CE112" s="1"/>
  <c r="CB112"/>
  <c r="BZ112"/>
  <c r="BY112"/>
  <c r="BX112"/>
  <c r="BW112"/>
  <c r="BV112"/>
  <c r="BU112"/>
  <c r="BT112"/>
  <c r="BS112"/>
  <c r="BR112"/>
  <c r="BQ112"/>
  <c r="BP112"/>
  <c r="BO112"/>
  <c r="BN112"/>
  <c r="BM112"/>
  <c r="BL112"/>
  <c r="BK112"/>
  <c r="BJ112"/>
  <c r="BI112"/>
  <c r="BH112"/>
  <c r="BG112"/>
  <c r="BF112"/>
  <c r="BE112"/>
  <c r="BD112"/>
  <c r="BC112"/>
  <c r="BB112"/>
  <c r="BA112"/>
  <c r="AZ112"/>
  <c r="AY112"/>
  <c r="AX112"/>
  <c r="AW112"/>
  <c r="AV112"/>
  <c r="AU112"/>
  <c r="AT112"/>
  <c r="AS112"/>
  <c r="AR112"/>
  <c r="AQ112"/>
  <c r="AP112"/>
  <c r="AO112"/>
  <c r="AN112"/>
  <c r="AM112"/>
  <c r="AL112"/>
  <c r="AK112"/>
  <c r="AJ112"/>
  <c r="AI112"/>
  <c r="AH112"/>
  <c r="AG112"/>
  <c r="AF112"/>
  <c r="AE112"/>
  <c r="AD112"/>
  <c r="AC112"/>
  <c r="AB112"/>
  <c r="AA112"/>
  <c r="Z112"/>
  <c r="CB111"/>
  <c r="CG108"/>
  <c r="I108"/>
  <c r="G108"/>
  <c r="CB107"/>
  <c r="BZ107"/>
  <c r="BY107"/>
  <c r="BX107"/>
  <c r="BW107"/>
  <c r="BV107"/>
  <c r="BU107"/>
  <c r="BT107"/>
  <c r="BS107"/>
  <c r="BR107"/>
  <c r="BQ107"/>
  <c r="BP107"/>
  <c r="BO107"/>
  <c r="BN107"/>
  <c r="BM107"/>
  <c r="BL107"/>
  <c r="BK107"/>
  <c r="BJ107"/>
  <c r="BI107"/>
  <c r="BH107"/>
  <c r="BG107"/>
  <c r="BF107"/>
  <c r="BE107"/>
  <c r="BD107"/>
  <c r="BC107"/>
  <c r="BB107"/>
  <c r="BA107"/>
  <c r="AZ107"/>
  <c r="AY107"/>
  <c r="AX107"/>
  <c r="AW107"/>
  <c r="AV107"/>
  <c r="AU107"/>
  <c r="AT107"/>
  <c r="AS107"/>
  <c r="AR107"/>
  <c r="AQ107"/>
  <c r="AP107"/>
  <c r="AO107"/>
  <c r="AN107"/>
  <c r="AM107"/>
  <c r="AL107"/>
  <c r="AK107"/>
  <c r="AJ107"/>
  <c r="AI107"/>
  <c r="AH107"/>
  <c r="AG107"/>
  <c r="AF107"/>
  <c r="AE107"/>
  <c r="AD107"/>
  <c r="AC107"/>
  <c r="AB107"/>
  <c r="AA107"/>
  <c r="Z107"/>
  <c r="H107"/>
  <c r="I106"/>
  <c r="BY106" s="1"/>
  <c r="CC105"/>
  <c r="G105" s="1"/>
  <c r="CB105"/>
  <c r="CC104"/>
  <c r="CE104" s="1"/>
  <c r="CB104"/>
  <c r="BZ104"/>
  <c r="BY104"/>
  <c r="BX104"/>
  <c r="BW104"/>
  <c r="BV104"/>
  <c r="BU104"/>
  <c r="BT104"/>
  <c r="BS104"/>
  <c r="BR104"/>
  <c r="BQ104"/>
  <c r="BP104"/>
  <c r="BO104"/>
  <c r="BN104"/>
  <c r="BM104"/>
  <c r="BL104"/>
  <c r="BK104"/>
  <c r="BJ104"/>
  <c r="BI104"/>
  <c r="BH104"/>
  <c r="BG104"/>
  <c r="BF104"/>
  <c r="BE104"/>
  <c r="BD104"/>
  <c r="BC104"/>
  <c r="BB104"/>
  <c r="BA104"/>
  <c r="AZ104"/>
  <c r="AY104"/>
  <c r="AX104"/>
  <c r="AW104"/>
  <c r="AV104"/>
  <c r="AU104"/>
  <c r="AT104"/>
  <c r="AS104"/>
  <c r="AR104"/>
  <c r="AQ104"/>
  <c r="AP104"/>
  <c r="AO104"/>
  <c r="AN104"/>
  <c r="AM104"/>
  <c r="AL104"/>
  <c r="AK104"/>
  <c r="AJ104"/>
  <c r="AI104"/>
  <c r="AH104"/>
  <c r="AG104"/>
  <c r="AF104"/>
  <c r="AE104"/>
  <c r="AD104"/>
  <c r="AC104"/>
  <c r="AB104"/>
  <c r="AA104"/>
  <c r="Z104"/>
  <c r="CB103"/>
  <c r="CG100"/>
  <c r="I100"/>
  <c r="G100"/>
  <c r="CB99"/>
  <c r="BZ99"/>
  <c r="BY99"/>
  <c r="BX99"/>
  <c r="BW99"/>
  <c r="BV99"/>
  <c r="BU99"/>
  <c r="BT99"/>
  <c r="BS99"/>
  <c r="BR99"/>
  <c r="BQ99"/>
  <c r="BP99"/>
  <c r="BO99"/>
  <c r="BN99"/>
  <c r="BM99"/>
  <c r="BL99"/>
  <c r="BK99"/>
  <c r="BJ99"/>
  <c r="BI99"/>
  <c r="BH99"/>
  <c r="BG99"/>
  <c r="BF99"/>
  <c r="BE99"/>
  <c r="BD99"/>
  <c r="BC99"/>
  <c r="BB99"/>
  <c r="BA99"/>
  <c r="AZ99"/>
  <c r="AY99"/>
  <c r="AX99"/>
  <c r="AW99"/>
  <c r="AV99"/>
  <c r="AU99"/>
  <c r="AT99"/>
  <c r="AS99"/>
  <c r="AR99"/>
  <c r="AQ99"/>
  <c r="AP99"/>
  <c r="AO99"/>
  <c r="AN99"/>
  <c r="AM99"/>
  <c r="AL99"/>
  <c r="AK99"/>
  <c r="AJ99"/>
  <c r="AI99"/>
  <c r="AH99"/>
  <c r="AG99"/>
  <c r="AF99"/>
  <c r="AE99"/>
  <c r="AD99"/>
  <c r="AC99"/>
  <c r="AB99"/>
  <c r="AA99"/>
  <c r="Z99"/>
  <c r="H99"/>
  <c r="I98"/>
  <c r="BY98" s="1"/>
  <c r="CC97"/>
  <c r="G97" s="1"/>
  <c r="CB97"/>
  <c r="CC96"/>
  <c r="CE96" s="1"/>
  <c r="CB96"/>
  <c r="BZ96"/>
  <c r="BY96"/>
  <c r="BX96"/>
  <c r="BW96"/>
  <c r="BV96"/>
  <c r="BU96"/>
  <c r="BT96"/>
  <c r="BS96"/>
  <c r="BR96"/>
  <c r="BQ96"/>
  <c r="BP96"/>
  <c r="BO96"/>
  <c r="BN96"/>
  <c r="BM96"/>
  <c r="BL96"/>
  <c r="BK96"/>
  <c r="BJ96"/>
  <c r="BI96"/>
  <c r="BH96"/>
  <c r="BG96"/>
  <c r="BF96"/>
  <c r="BE96"/>
  <c r="BD96"/>
  <c r="BC96"/>
  <c r="BB96"/>
  <c r="BA96"/>
  <c r="AZ96"/>
  <c r="AY96"/>
  <c r="AX96"/>
  <c r="AW96"/>
  <c r="AV96"/>
  <c r="AU96"/>
  <c r="AT96"/>
  <c r="AS96"/>
  <c r="AR96"/>
  <c r="AQ96"/>
  <c r="AP96"/>
  <c r="AO96"/>
  <c r="AN96"/>
  <c r="AM96"/>
  <c r="AL96"/>
  <c r="AK96"/>
  <c r="AJ96"/>
  <c r="AI96"/>
  <c r="AH96"/>
  <c r="AG96"/>
  <c r="AF96"/>
  <c r="AE96"/>
  <c r="AD96"/>
  <c r="AC96"/>
  <c r="AB96"/>
  <c r="AA96"/>
  <c r="Z96"/>
  <c r="CB95"/>
  <c r="CG92"/>
  <c r="I92"/>
  <c r="G92"/>
  <c r="CB91"/>
  <c r="BZ91"/>
  <c r="BY91"/>
  <c r="BX91"/>
  <c r="BW91"/>
  <c r="BV91"/>
  <c r="BU91"/>
  <c r="BT91"/>
  <c r="BS91"/>
  <c r="BR91"/>
  <c r="BQ91"/>
  <c r="BP91"/>
  <c r="BO91"/>
  <c r="BN91"/>
  <c r="BM91"/>
  <c r="BL91"/>
  <c r="BK91"/>
  <c r="BJ91"/>
  <c r="BI91"/>
  <c r="BH91"/>
  <c r="BG91"/>
  <c r="BF91"/>
  <c r="BE91"/>
  <c r="BD91"/>
  <c r="BC91"/>
  <c r="BB91"/>
  <c r="BA91"/>
  <c r="AZ91"/>
  <c r="AY91"/>
  <c r="AX91"/>
  <c r="AW91"/>
  <c r="AV91"/>
  <c r="AU91"/>
  <c r="AT91"/>
  <c r="AS91"/>
  <c r="AR91"/>
  <c r="AQ91"/>
  <c r="AP91"/>
  <c r="AO91"/>
  <c r="AN91"/>
  <c r="AM91"/>
  <c r="AL91"/>
  <c r="AK91"/>
  <c r="AJ91"/>
  <c r="AI91"/>
  <c r="AH91"/>
  <c r="AG91"/>
  <c r="AF91"/>
  <c r="AE91"/>
  <c r="AD91"/>
  <c r="AC91"/>
  <c r="AB91"/>
  <c r="AA91"/>
  <c r="Z91"/>
  <c r="H91"/>
  <c r="I90"/>
  <c r="BY90" s="1"/>
  <c r="CC89"/>
  <c r="G89" s="1"/>
  <c r="CB89"/>
  <c r="CC88"/>
  <c r="CE88" s="1"/>
  <c r="CB88"/>
  <c r="BZ88"/>
  <c r="BY88"/>
  <c r="BX88"/>
  <c r="BW88"/>
  <c r="BV88"/>
  <c r="BU88"/>
  <c r="BT88"/>
  <c r="BS88"/>
  <c r="BR88"/>
  <c r="BQ88"/>
  <c r="BP88"/>
  <c r="BO88"/>
  <c r="BN88"/>
  <c r="BM88"/>
  <c r="BL88"/>
  <c r="BK88"/>
  <c r="BJ88"/>
  <c r="BI88"/>
  <c r="BH88"/>
  <c r="BG88"/>
  <c r="BF88"/>
  <c r="BE88"/>
  <c r="BD88"/>
  <c r="BC88"/>
  <c r="BB88"/>
  <c r="BA88"/>
  <c r="AZ88"/>
  <c r="AY88"/>
  <c r="AX88"/>
  <c r="AW88"/>
  <c r="AV88"/>
  <c r="AU88"/>
  <c r="AT88"/>
  <c r="AS88"/>
  <c r="AR88"/>
  <c r="AQ88"/>
  <c r="AP88"/>
  <c r="AO88"/>
  <c r="AN88"/>
  <c r="AM88"/>
  <c r="AL88"/>
  <c r="AK88"/>
  <c r="AJ88"/>
  <c r="AI88"/>
  <c r="AH88"/>
  <c r="AG88"/>
  <c r="AF88"/>
  <c r="AE88"/>
  <c r="AD88"/>
  <c r="AC88"/>
  <c r="AB88"/>
  <c r="AA88"/>
  <c r="Z88"/>
  <c r="CB87"/>
  <c r="CG84"/>
  <c r="I84"/>
  <c r="G84"/>
  <c r="CB83"/>
  <c r="BZ83"/>
  <c r="BY83"/>
  <c r="BX83"/>
  <c r="BW83"/>
  <c r="BV83"/>
  <c r="BU83"/>
  <c r="BT83"/>
  <c r="BS83"/>
  <c r="BR83"/>
  <c r="BQ83"/>
  <c r="BP83"/>
  <c r="BO83"/>
  <c r="BN83"/>
  <c r="BM83"/>
  <c r="BL83"/>
  <c r="BK83"/>
  <c r="BJ83"/>
  <c r="BI83"/>
  <c r="BH83"/>
  <c r="BG83"/>
  <c r="BF83"/>
  <c r="BE83"/>
  <c r="BD83"/>
  <c r="BC83"/>
  <c r="BB83"/>
  <c r="BA83"/>
  <c r="AZ83"/>
  <c r="AY83"/>
  <c r="AX83"/>
  <c r="AW83"/>
  <c r="AV83"/>
  <c r="AU83"/>
  <c r="AT83"/>
  <c r="AS83"/>
  <c r="AR83"/>
  <c r="AQ83"/>
  <c r="AP83"/>
  <c r="AO83"/>
  <c r="AN83"/>
  <c r="AM83"/>
  <c r="AL83"/>
  <c r="AK83"/>
  <c r="AJ83"/>
  <c r="AI83"/>
  <c r="AH83"/>
  <c r="AG83"/>
  <c r="AF83"/>
  <c r="AE83"/>
  <c r="AD83"/>
  <c r="AC83"/>
  <c r="AB83"/>
  <c r="AA83"/>
  <c r="Z83"/>
  <c r="H83"/>
  <c r="I82"/>
  <c r="BY82" s="1"/>
  <c r="CC81"/>
  <c r="G81" s="1"/>
  <c r="CB81"/>
  <c r="CC80"/>
  <c r="CE80" s="1"/>
  <c r="CB80"/>
  <c r="BZ80"/>
  <c r="BY80"/>
  <c r="BX80"/>
  <c r="BW80"/>
  <c r="BV80"/>
  <c r="BU80"/>
  <c r="BT80"/>
  <c r="BS80"/>
  <c r="BR80"/>
  <c r="BQ80"/>
  <c r="BP80"/>
  <c r="BO80"/>
  <c r="BN80"/>
  <c r="BM80"/>
  <c r="BL80"/>
  <c r="BK80"/>
  <c r="BJ80"/>
  <c r="BI80"/>
  <c r="BH80"/>
  <c r="BG80"/>
  <c r="BF80"/>
  <c r="BE80"/>
  <c r="BD80"/>
  <c r="BC80"/>
  <c r="BB80"/>
  <c r="BA80"/>
  <c r="AZ80"/>
  <c r="AY80"/>
  <c r="AX80"/>
  <c r="AW80"/>
  <c r="AV80"/>
  <c r="AU80"/>
  <c r="AT80"/>
  <c r="AS80"/>
  <c r="AR80"/>
  <c r="AQ80"/>
  <c r="AP80"/>
  <c r="AO80"/>
  <c r="AN80"/>
  <c r="AM80"/>
  <c r="AL80"/>
  <c r="AK80"/>
  <c r="AJ80"/>
  <c r="AI80"/>
  <c r="AH80"/>
  <c r="AG80"/>
  <c r="AF80"/>
  <c r="AE80"/>
  <c r="AD80"/>
  <c r="AC80"/>
  <c r="AB80"/>
  <c r="AA80"/>
  <c r="Z80"/>
  <c r="CB79"/>
  <c r="CG76"/>
  <c r="I76"/>
  <c r="G76"/>
  <c r="CB75"/>
  <c r="BZ75"/>
  <c r="BY75"/>
  <c r="BX75"/>
  <c r="BW75"/>
  <c r="BV75"/>
  <c r="BU75"/>
  <c r="BT75"/>
  <c r="BS75"/>
  <c r="BR75"/>
  <c r="BQ75"/>
  <c r="BP75"/>
  <c r="BO75"/>
  <c r="BN75"/>
  <c r="BM75"/>
  <c r="BL75"/>
  <c r="BK75"/>
  <c r="BJ75"/>
  <c r="BI75"/>
  <c r="BH75"/>
  <c r="BG75"/>
  <c r="BF75"/>
  <c r="BE75"/>
  <c r="BD75"/>
  <c r="BC75"/>
  <c r="BB75"/>
  <c r="BA75"/>
  <c r="AZ75"/>
  <c r="AY75"/>
  <c r="AX75"/>
  <c r="AW75"/>
  <c r="AV75"/>
  <c r="AU75"/>
  <c r="AT75"/>
  <c r="AS75"/>
  <c r="AR75"/>
  <c r="AQ75"/>
  <c r="AP75"/>
  <c r="AO75"/>
  <c r="AN75"/>
  <c r="AM75"/>
  <c r="AL75"/>
  <c r="AK75"/>
  <c r="AJ75"/>
  <c r="AI75"/>
  <c r="AH75"/>
  <c r="AG75"/>
  <c r="AF75"/>
  <c r="AE75"/>
  <c r="AD75"/>
  <c r="AC75"/>
  <c r="AB75"/>
  <c r="AA75"/>
  <c r="Z75"/>
  <c r="H75"/>
  <c r="I74"/>
  <c r="BY74" s="1"/>
  <c r="CC73"/>
  <c r="G73" s="1"/>
  <c r="CB73"/>
  <c r="CC72"/>
  <c r="CE72" s="1"/>
  <c r="CB72"/>
  <c r="BZ72"/>
  <c r="BY72"/>
  <c r="BX72"/>
  <c r="BW72"/>
  <c r="BV72"/>
  <c r="BU72"/>
  <c r="BT72"/>
  <c r="BS72"/>
  <c r="BR72"/>
  <c r="BQ72"/>
  <c r="BP72"/>
  <c r="BO72"/>
  <c r="BN72"/>
  <c r="BM72"/>
  <c r="BL72"/>
  <c r="BK72"/>
  <c r="BJ72"/>
  <c r="BI72"/>
  <c r="BH72"/>
  <c r="BG72"/>
  <c r="BF72"/>
  <c r="BE72"/>
  <c r="BD72"/>
  <c r="BC72"/>
  <c r="BB72"/>
  <c r="BA72"/>
  <c r="AZ72"/>
  <c r="AY72"/>
  <c r="AX72"/>
  <c r="AW72"/>
  <c r="AV72"/>
  <c r="AU72"/>
  <c r="AT72"/>
  <c r="AS72"/>
  <c r="AR72"/>
  <c r="AQ72"/>
  <c r="AP72"/>
  <c r="AO72"/>
  <c r="AN72"/>
  <c r="AM72"/>
  <c r="AL72"/>
  <c r="AK72"/>
  <c r="AJ72"/>
  <c r="AI72"/>
  <c r="AH72"/>
  <c r="AG72"/>
  <c r="AF72"/>
  <c r="AE72"/>
  <c r="AD72"/>
  <c r="AC72"/>
  <c r="AB72"/>
  <c r="AA72"/>
  <c r="Z72"/>
  <c r="CB71"/>
  <c r="CG68"/>
  <c r="I68"/>
  <c r="G68"/>
  <c r="CB67"/>
  <c r="BZ67"/>
  <c r="BY67"/>
  <c r="BX67"/>
  <c r="BW67"/>
  <c r="BV67"/>
  <c r="BU67"/>
  <c r="BT67"/>
  <c r="BS67"/>
  <c r="BR67"/>
  <c r="BQ67"/>
  <c r="BP67"/>
  <c r="BO67"/>
  <c r="BN67"/>
  <c r="BM67"/>
  <c r="BL67"/>
  <c r="BK67"/>
  <c r="BJ67"/>
  <c r="BI67"/>
  <c r="BH67"/>
  <c r="BG67"/>
  <c r="BF67"/>
  <c r="BE67"/>
  <c r="BD67"/>
  <c r="BC67"/>
  <c r="BB67"/>
  <c r="BA67"/>
  <c r="AZ67"/>
  <c r="AY67"/>
  <c r="AX67"/>
  <c r="AW67"/>
  <c r="AV67"/>
  <c r="AU67"/>
  <c r="AT67"/>
  <c r="AS67"/>
  <c r="AR67"/>
  <c r="AQ67"/>
  <c r="AP67"/>
  <c r="AO67"/>
  <c r="AN67"/>
  <c r="AM67"/>
  <c r="AL67"/>
  <c r="AK67"/>
  <c r="AJ67"/>
  <c r="AI67"/>
  <c r="AH67"/>
  <c r="AG67"/>
  <c r="AF67"/>
  <c r="AE67"/>
  <c r="AD67"/>
  <c r="AC67"/>
  <c r="AB67"/>
  <c r="AA67"/>
  <c r="Z67"/>
  <c r="H67"/>
  <c r="I66"/>
  <c r="BY66" s="1"/>
  <c r="CC65"/>
  <c r="G65" s="1"/>
  <c r="CB65"/>
  <c r="CC64"/>
  <c r="CB64"/>
  <c r="BZ64"/>
  <c r="BY64"/>
  <c r="BX64"/>
  <c r="BW64"/>
  <c r="BV64"/>
  <c r="BU64"/>
  <c r="BT64"/>
  <c r="BS64"/>
  <c r="BR64"/>
  <c r="BQ64"/>
  <c r="BP64"/>
  <c r="BO64"/>
  <c r="BN64"/>
  <c r="BM64"/>
  <c r="BL64"/>
  <c r="BK64"/>
  <c r="BJ64"/>
  <c r="BI64"/>
  <c r="BH64"/>
  <c r="BG64"/>
  <c r="BF64"/>
  <c r="BE64"/>
  <c r="BD64"/>
  <c r="BC64"/>
  <c r="BB64"/>
  <c r="BA64"/>
  <c r="AZ64"/>
  <c r="AY64"/>
  <c r="AX64"/>
  <c r="AW64"/>
  <c r="AV64"/>
  <c r="AU64"/>
  <c r="AT64"/>
  <c r="AS64"/>
  <c r="AR64"/>
  <c r="AQ64"/>
  <c r="AP64"/>
  <c r="AO64"/>
  <c r="AN64"/>
  <c r="AM64"/>
  <c r="AL64"/>
  <c r="AK64"/>
  <c r="AJ64"/>
  <c r="AI64"/>
  <c r="AH64"/>
  <c r="AG64"/>
  <c r="AF64"/>
  <c r="AE64"/>
  <c r="AD64"/>
  <c r="AC64"/>
  <c r="AB64"/>
  <c r="AA64"/>
  <c r="Z64"/>
  <c r="CB63"/>
  <c r="CG60"/>
  <c r="I60"/>
  <c r="G60"/>
  <c r="CB59"/>
  <c r="BZ59"/>
  <c r="BY59"/>
  <c r="BX59"/>
  <c r="BW59"/>
  <c r="BV59"/>
  <c r="BU59"/>
  <c r="BT59"/>
  <c r="BS59"/>
  <c r="BR59"/>
  <c r="BQ59"/>
  <c r="BP59"/>
  <c r="BO59"/>
  <c r="BN59"/>
  <c r="BM59"/>
  <c r="BL59"/>
  <c r="BK59"/>
  <c r="BJ59"/>
  <c r="BI59"/>
  <c r="BH59"/>
  <c r="BG59"/>
  <c r="BF59"/>
  <c r="BE59"/>
  <c r="BD59"/>
  <c r="BC59"/>
  <c r="BB59"/>
  <c r="BA59"/>
  <c r="AZ59"/>
  <c r="AY59"/>
  <c r="AX59"/>
  <c r="AW59"/>
  <c r="AV59"/>
  <c r="AU59"/>
  <c r="AT59"/>
  <c r="AS59"/>
  <c r="AR59"/>
  <c r="AQ59"/>
  <c r="AP59"/>
  <c r="AO59"/>
  <c r="AN59"/>
  <c r="AM59"/>
  <c r="AL59"/>
  <c r="AK59"/>
  <c r="AJ59"/>
  <c r="AI59"/>
  <c r="AH59"/>
  <c r="AG59"/>
  <c r="AF59"/>
  <c r="AE59"/>
  <c r="AD59"/>
  <c r="AC59"/>
  <c r="AB59"/>
  <c r="AA59"/>
  <c r="Z59"/>
  <c r="H59"/>
  <c r="I58"/>
  <c r="BY58" s="1"/>
  <c r="CC57"/>
  <c r="G57" s="1"/>
  <c r="CB57"/>
  <c r="CC56"/>
  <c r="CE56" s="1"/>
  <c r="CB56"/>
  <c r="BZ56"/>
  <c r="BY56"/>
  <c r="BX56"/>
  <c r="BW56"/>
  <c r="BV56"/>
  <c r="BU56"/>
  <c r="BT56"/>
  <c r="BS56"/>
  <c r="BR56"/>
  <c r="BQ56"/>
  <c r="BP56"/>
  <c r="BO56"/>
  <c r="BN56"/>
  <c r="BM56"/>
  <c r="BL56"/>
  <c r="BK56"/>
  <c r="BJ56"/>
  <c r="BI56"/>
  <c r="BH56"/>
  <c r="BG56"/>
  <c r="BF56"/>
  <c r="BE56"/>
  <c r="BD56"/>
  <c r="BC56"/>
  <c r="BB56"/>
  <c r="BA56"/>
  <c r="AZ56"/>
  <c r="AY56"/>
  <c r="AX56"/>
  <c r="AW56"/>
  <c r="AV56"/>
  <c r="AU56"/>
  <c r="AT56"/>
  <c r="AS56"/>
  <c r="AR56"/>
  <c r="AQ56"/>
  <c r="AP56"/>
  <c r="AO56"/>
  <c r="AN56"/>
  <c r="AM56"/>
  <c r="AL56"/>
  <c r="AK56"/>
  <c r="AJ56"/>
  <c r="AI56"/>
  <c r="AH56"/>
  <c r="AG56"/>
  <c r="AF56"/>
  <c r="AE56"/>
  <c r="AD56"/>
  <c r="AC56"/>
  <c r="AB56"/>
  <c r="AA56"/>
  <c r="Z56"/>
  <c r="CB55"/>
  <c r="CG52"/>
  <c r="I52"/>
  <c r="G52"/>
  <c r="CB51"/>
  <c r="BZ51"/>
  <c r="BY51"/>
  <c r="BX51"/>
  <c r="BW51"/>
  <c r="BV51"/>
  <c r="BU51"/>
  <c r="BT51"/>
  <c r="BS51"/>
  <c r="BR51"/>
  <c r="BQ51"/>
  <c r="BP51"/>
  <c r="BO51"/>
  <c r="BN51"/>
  <c r="BM51"/>
  <c r="BL51"/>
  <c r="BK51"/>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H51"/>
  <c r="I50"/>
  <c r="BY50" s="1"/>
  <c r="CC49"/>
  <c r="CB49"/>
  <c r="G49"/>
  <c r="CC48"/>
  <c r="CE48" s="1"/>
  <c r="CB48"/>
  <c r="CB47"/>
  <c r="CG206"/>
  <c r="I206"/>
  <c r="G206"/>
  <c r="CB205"/>
  <c r="BZ205"/>
  <c r="BY205"/>
  <c r="BX205"/>
  <c r="BW205"/>
  <c r="BV205"/>
  <c r="BU205"/>
  <c r="BT205"/>
  <c r="BS205"/>
  <c r="BR205"/>
  <c r="BQ205"/>
  <c r="BP205"/>
  <c r="BO205"/>
  <c r="BN205"/>
  <c r="BM205"/>
  <c r="BL205"/>
  <c r="BK205"/>
  <c r="BJ205"/>
  <c r="BI205"/>
  <c r="BH205"/>
  <c r="BG205"/>
  <c r="BF205"/>
  <c r="BE205"/>
  <c r="BD205"/>
  <c r="BC205"/>
  <c r="BB205"/>
  <c r="BA205"/>
  <c r="AZ205"/>
  <c r="AY205"/>
  <c r="AX205"/>
  <c r="AW205"/>
  <c r="AV205"/>
  <c r="AU205"/>
  <c r="AT205"/>
  <c r="AS205"/>
  <c r="AR205"/>
  <c r="AQ205"/>
  <c r="AP205"/>
  <c r="AO205"/>
  <c r="AN205"/>
  <c r="AM205"/>
  <c r="AL205"/>
  <c r="AK205"/>
  <c r="AJ205"/>
  <c r="AI205"/>
  <c r="AH205"/>
  <c r="AG205"/>
  <c r="AF205"/>
  <c r="AE205"/>
  <c r="AD205"/>
  <c r="AC205"/>
  <c r="AB205"/>
  <c r="AA205"/>
  <c r="Z205"/>
  <c r="H205"/>
  <c r="I204"/>
  <c r="BY204" s="1"/>
  <c r="CC203"/>
  <c r="G203" s="1"/>
  <c r="CB203"/>
  <c r="CC202"/>
  <c r="CE202" s="1"/>
  <c r="CB202"/>
  <c r="BZ202"/>
  <c r="BY202"/>
  <c r="BX202"/>
  <c r="BW202"/>
  <c r="BV202"/>
  <c r="BU202"/>
  <c r="BT202"/>
  <c r="BS202"/>
  <c r="BR202"/>
  <c r="BQ202"/>
  <c r="BP202"/>
  <c r="BO202"/>
  <c r="BN202"/>
  <c r="BM202"/>
  <c r="BL202"/>
  <c r="BK202"/>
  <c r="BJ202"/>
  <c r="BI202"/>
  <c r="BH202"/>
  <c r="BG202"/>
  <c r="BF202"/>
  <c r="BE202"/>
  <c r="BD202"/>
  <c r="BC202"/>
  <c r="BB202"/>
  <c r="BA202"/>
  <c r="AZ202"/>
  <c r="AY202"/>
  <c r="AX202"/>
  <c r="AW202"/>
  <c r="AV202"/>
  <c r="AU202"/>
  <c r="AT202"/>
  <c r="AS202"/>
  <c r="AR202"/>
  <c r="AQ202"/>
  <c r="AP202"/>
  <c r="AO202"/>
  <c r="AN202"/>
  <c r="AM202"/>
  <c r="AL202"/>
  <c r="AK202"/>
  <c r="AJ202"/>
  <c r="AI202"/>
  <c r="AH202"/>
  <c r="AG202"/>
  <c r="AF202"/>
  <c r="AE202"/>
  <c r="AD202"/>
  <c r="AC202"/>
  <c r="AB202"/>
  <c r="AA202"/>
  <c r="Z202"/>
  <c r="CB201"/>
  <c r="CG198"/>
  <c r="I198"/>
  <c r="G198"/>
  <c r="CB197"/>
  <c r="H197"/>
  <c r="I196"/>
  <c r="BY196" s="1"/>
  <c r="CC195"/>
  <c r="G195" s="1"/>
  <c r="CB195"/>
  <c r="CC194"/>
  <c r="CE194" s="1"/>
  <c r="CB194"/>
  <c r="BZ194"/>
  <c r="BY194"/>
  <c r="BX194"/>
  <c r="BW194"/>
  <c r="BV194"/>
  <c r="BU194"/>
  <c r="BT194"/>
  <c r="BS194"/>
  <c r="BR194"/>
  <c r="BQ194"/>
  <c r="BP194"/>
  <c r="BO194"/>
  <c r="BN194"/>
  <c r="BM194"/>
  <c r="BL194"/>
  <c r="BK194"/>
  <c r="BJ194"/>
  <c r="BI194"/>
  <c r="BH194"/>
  <c r="BG194"/>
  <c r="BF194"/>
  <c r="BE194"/>
  <c r="BD194"/>
  <c r="BC194"/>
  <c r="BB194"/>
  <c r="BA194"/>
  <c r="AZ194"/>
  <c r="AY194"/>
  <c r="AX194"/>
  <c r="AW194"/>
  <c r="AV194"/>
  <c r="AU194"/>
  <c r="AT194"/>
  <c r="AS194"/>
  <c r="AR194"/>
  <c r="AQ194"/>
  <c r="AP194"/>
  <c r="AO194"/>
  <c r="AN194"/>
  <c r="AM194"/>
  <c r="AL194"/>
  <c r="AK194"/>
  <c r="AJ194"/>
  <c r="AI194"/>
  <c r="AH194"/>
  <c r="AG194"/>
  <c r="AF194"/>
  <c r="AE194"/>
  <c r="AD194"/>
  <c r="AC194"/>
  <c r="AB194"/>
  <c r="AA194"/>
  <c r="Z194"/>
  <c r="CB193"/>
  <c r="CG44"/>
  <c r="CG36"/>
  <c r="G44"/>
  <c r="G36"/>
  <c r="G37" i="8" s="1"/>
  <c r="E114"/>
  <c r="G14" s="1"/>
  <c r="E58"/>
  <c r="G13" s="1"/>
  <c r="I44" i="7"/>
  <c r="I36"/>
  <c r="I37" i="8" s="1"/>
  <c r="H37" s="1"/>
  <c r="H43" i="7"/>
  <c r="H35"/>
  <c r="CB43"/>
  <c r="I42"/>
  <c r="BZ42" s="1"/>
  <c r="CC41"/>
  <c r="G41" s="1"/>
  <c r="CB41"/>
  <c r="CC40"/>
  <c r="CE40" s="1"/>
  <c r="CB40"/>
  <c r="BY40"/>
  <c r="CB39"/>
  <c r="CC33"/>
  <c r="G33" s="1"/>
  <c r="CB31"/>
  <c r="C3" i="8"/>
  <c r="B1"/>
  <c r="CB35" i="7"/>
  <c r="K32"/>
  <c r="CB33"/>
  <c r="CB32"/>
  <c r="I34"/>
  <c r="AA34" s="1"/>
  <c r="CC32"/>
  <c r="CD32" s="1"/>
  <c r="Z9"/>
  <c r="Z35" i="8" s="1"/>
  <c r="C3" i="7"/>
  <c r="Z258" l="1"/>
  <c r="Z266"/>
  <c r="Z197"/>
  <c r="BY318"/>
  <c r="BY446"/>
  <c r="BY462"/>
  <c r="BY494"/>
  <c r="Z492"/>
  <c r="Z9" i="8"/>
  <c r="Z61"/>
  <c r="Z210" i="7"/>
  <c r="Z218"/>
  <c r="BY238"/>
  <c r="BY286"/>
  <c r="CD314"/>
  <c r="BY502"/>
  <c r="BY156"/>
  <c r="CD234"/>
  <c r="BY350"/>
  <c r="BY398"/>
  <c r="CE410"/>
  <c r="BF492"/>
  <c r="CD282"/>
  <c r="BY334"/>
  <c r="CD346"/>
  <c r="CD434"/>
  <c r="AP492"/>
  <c r="BV492"/>
  <c r="AH276"/>
  <c r="AX276"/>
  <c r="BN276"/>
  <c r="BN278" s="1"/>
  <c r="AH308"/>
  <c r="AH310" s="1"/>
  <c r="AX308"/>
  <c r="BN308"/>
  <c r="BN310" s="1"/>
  <c r="AH372"/>
  <c r="AX372"/>
  <c r="BN372"/>
  <c r="CD458"/>
  <c r="AH492"/>
  <c r="AX492"/>
  <c r="BN492"/>
  <c r="CD498"/>
  <c r="BY148"/>
  <c r="CD152"/>
  <c r="BY278"/>
  <c r="Z276"/>
  <c r="Z278" s="1"/>
  <c r="AP276"/>
  <c r="AP278" s="1"/>
  <c r="BF276"/>
  <c r="BF278" s="1"/>
  <c r="BV276"/>
  <c r="BY310"/>
  <c r="Z308"/>
  <c r="AP308"/>
  <c r="BF308"/>
  <c r="BF310" s="1"/>
  <c r="BV308"/>
  <c r="CD330"/>
  <c r="BY374"/>
  <c r="Z372"/>
  <c r="AP372"/>
  <c r="BF372"/>
  <c r="BV372"/>
  <c r="CD426"/>
  <c r="CD442"/>
  <c r="BY230"/>
  <c r="CD226"/>
  <c r="BY246"/>
  <c r="CD242"/>
  <c r="AH278"/>
  <c r="AX278"/>
  <c r="BV278"/>
  <c r="AD276"/>
  <c r="AD278" s="1"/>
  <c r="AL276"/>
  <c r="AL278" s="1"/>
  <c r="AT276"/>
  <c r="AT278" s="1"/>
  <c r="BB276"/>
  <c r="BB278" s="1"/>
  <c r="BJ276"/>
  <c r="BJ278" s="1"/>
  <c r="BR276"/>
  <c r="BR278" s="1"/>
  <c r="BZ276"/>
  <c r="BZ278" s="1"/>
  <c r="BY294"/>
  <c r="CD290"/>
  <c r="Z310"/>
  <c r="AP310"/>
  <c r="AX310"/>
  <c r="BV310"/>
  <c r="AD308"/>
  <c r="AD310" s="1"/>
  <c r="AL308"/>
  <c r="AL310" s="1"/>
  <c r="AT308"/>
  <c r="AT310" s="1"/>
  <c r="BB308"/>
  <c r="BB310" s="1"/>
  <c r="BJ308"/>
  <c r="BJ310" s="1"/>
  <c r="BR308"/>
  <c r="BR310" s="1"/>
  <c r="BZ308"/>
  <c r="BZ310" s="1"/>
  <c r="Z324"/>
  <c r="Z326" s="1"/>
  <c r="AH324"/>
  <c r="AP324"/>
  <c r="AP326" s="1"/>
  <c r="BF324"/>
  <c r="BV324"/>
  <c r="BY342"/>
  <c r="CD338"/>
  <c r="BY358"/>
  <c r="Z356"/>
  <c r="AH356"/>
  <c r="AP356"/>
  <c r="AX356"/>
  <c r="BF356"/>
  <c r="BN356"/>
  <c r="BV356"/>
  <c r="BY366"/>
  <c r="CD362"/>
  <c r="AD372"/>
  <c r="AL372"/>
  <c r="AT372"/>
  <c r="BB372"/>
  <c r="BJ372"/>
  <c r="BR372"/>
  <c r="BZ372"/>
  <c r="CE418"/>
  <c r="BW422"/>
  <c r="Z428"/>
  <c r="Z430" s="1"/>
  <c r="AD428"/>
  <c r="AD430" s="1"/>
  <c r="AH428"/>
  <c r="AH430" s="1"/>
  <c r="AL428"/>
  <c r="AL430" s="1"/>
  <c r="AP428"/>
  <c r="AP430" s="1"/>
  <c r="AT428"/>
  <c r="AT430" s="1"/>
  <c r="AX428"/>
  <c r="AX430" s="1"/>
  <c r="BB428"/>
  <c r="BB430" s="1"/>
  <c r="BF428"/>
  <c r="BF430" s="1"/>
  <c r="BJ428"/>
  <c r="BJ430" s="1"/>
  <c r="BN428"/>
  <c r="BN430" s="1"/>
  <c r="BR428"/>
  <c r="BR430" s="1"/>
  <c r="BV428"/>
  <c r="BV430" s="1"/>
  <c r="BZ428"/>
  <c r="BZ430" s="1"/>
  <c r="Z436"/>
  <c r="Z438" s="1"/>
  <c r="AD436"/>
  <c r="AD438" s="1"/>
  <c r="AH436"/>
  <c r="AH438" s="1"/>
  <c r="AL436"/>
  <c r="AL438" s="1"/>
  <c r="AP436"/>
  <c r="AP438" s="1"/>
  <c r="AT436"/>
  <c r="AT438" s="1"/>
  <c r="AX436"/>
  <c r="AX438" s="1"/>
  <c r="BB436"/>
  <c r="BB438" s="1"/>
  <c r="BF436"/>
  <c r="BF438" s="1"/>
  <c r="BJ436"/>
  <c r="BJ438" s="1"/>
  <c r="BN436"/>
  <c r="BN438" s="1"/>
  <c r="BR436"/>
  <c r="BR438" s="1"/>
  <c r="BV436"/>
  <c r="BV438" s="1"/>
  <c r="BZ436"/>
  <c r="BZ438" s="1"/>
  <c r="BY454"/>
  <c r="Z452"/>
  <c r="AH452"/>
  <c r="AP452"/>
  <c r="BY478"/>
  <c r="CD482"/>
  <c r="BT486"/>
  <c r="AD492"/>
  <c r="AL492"/>
  <c r="AT492"/>
  <c r="BB492"/>
  <c r="BJ492"/>
  <c r="BR492"/>
  <c r="BZ492"/>
  <c r="CD506"/>
  <c r="BW518"/>
  <c r="BY582"/>
  <c r="AH326"/>
  <c r="BF326"/>
  <c r="BN326"/>
  <c r="BV326"/>
  <c r="AD324"/>
  <c r="AD326" s="1"/>
  <c r="AL324"/>
  <c r="AL326" s="1"/>
  <c r="AX324"/>
  <c r="AX326" s="1"/>
  <c r="AD356"/>
  <c r="AL356"/>
  <c r="AT356"/>
  <c r="BB356"/>
  <c r="BJ356"/>
  <c r="BR356"/>
  <c r="BZ356"/>
  <c r="BW414"/>
  <c r="AB428"/>
  <c r="AB430" s="1"/>
  <c r="AF428"/>
  <c r="AF430" s="1"/>
  <c r="AJ428"/>
  <c r="AJ430" s="1"/>
  <c r="AN428"/>
  <c r="AN430" s="1"/>
  <c r="AR428"/>
  <c r="AR430" s="1"/>
  <c r="AV428"/>
  <c r="AV430" s="1"/>
  <c r="AZ428"/>
  <c r="AZ430" s="1"/>
  <c r="BD428"/>
  <c r="BD430" s="1"/>
  <c r="BH428"/>
  <c r="BH430" s="1"/>
  <c r="BL428"/>
  <c r="BL430" s="1"/>
  <c r="BP428"/>
  <c r="BP430" s="1"/>
  <c r="BT428"/>
  <c r="BT430" s="1"/>
  <c r="BX428"/>
  <c r="BX430" s="1"/>
  <c r="BY438"/>
  <c r="AB436"/>
  <c r="AB438" s="1"/>
  <c r="AF436"/>
  <c r="AF438" s="1"/>
  <c r="AJ436"/>
  <c r="AJ438" s="1"/>
  <c r="AN436"/>
  <c r="AN438" s="1"/>
  <c r="AR436"/>
  <c r="AR438" s="1"/>
  <c r="AV436"/>
  <c r="AV438" s="1"/>
  <c r="AZ436"/>
  <c r="AZ438" s="1"/>
  <c r="BD436"/>
  <c r="BD438" s="1"/>
  <c r="BH436"/>
  <c r="BH438" s="1"/>
  <c r="BL436"/>
  <c r="BL438" s="1"/>
  <c r="BP436"/>
  <c r="BP438" s="1"/>
  <c r="BT436"/>
  <c r="BT438" s="1"/>
  <c r="BX436"/>
  <c r="BX438" s="1"/>
  <c r="Z454"/>
  <c r="AH454"/>
  <c r="AP454"/>
  <c r="AD452"/>
  <c r="AD454" s="1"/>
  <c r="AL452"/>
  <c r="AL454" s="1"/>
  <c r="Z577"/>
  <c r="Z561"/>
  <c r="Z545"/>
  <c r="Z585"/>
  <c r="Z569"/>
  <c r="Z553"/>
  <c r="Z537"/>
  <c r="Z521"/>
  <c r="Z505"/>
  <c r="Z497"/>
  <c r="Z529"/>
  <c r="Z513"/>
  <c r="Z457"/>
  <c r="Z441"/>
  <c r="Z433"/>
  <c r="Z425"/>
  <c r="Z489"/>
  <c r="Z481"/>
  <c r="Z473"/>
  <c r="Z465"/>
  <c r="Z449"/>
  <c r="Z409"/>
  <c r="Z385"/>
  <c r="Z369"/>
  <c r="Z353"/>
  <c r="Z417"/>
  <c r="Z401"/>
  <c r="Z393"/>
  <c r="Z377"/>
  <c r="Z361"/>
  <c r="Z345"/>
  <c r="Z337"/>
  <c r="Z329"/>
  <c r="BY324"/>
  <c r="BX324"/>
  <c r="BX326" s="1"/>
  <c r="BT324"/>
  <c r="BP324"/>
  <c r="BL324"/>
  <c r="BH324"/>
  <c r="BH326" s="1"/>
  <c r="BD324"/>
  <c r="AZ324"/>
  <c r="AV324"/>
  <c r="AR324"/>
  <c r="AR326" s="1"/>
  <c r="BY60"/>
  <c r="CD56"/>
  <c r="BY188"/>
  <c r="Z209"/>
  <c r="CH214"/>
  <c r="C213" s="1"/>
  <c r="Z225"/>
  <c r="Z233"/>
  <c r="Z241"/>
  <c r="Z249"/>
  <c r="CD258"/>
  <c r="CD266"/>
  <c r="CD274"/>
  <c r="AB276"/>
  <c r="AF276"/>
  <c r="AF278" s="1"/>
  <c r="AJ276"/>
  <c r="AN276"/>
  <c r="AN278" s="1"/>
  <c r="AR276"/>
  <c r="AV276"/>
  <c r="AV278" s="1"/>
  <c r="AZ276"/>
  <c r="BD276"/>
  <c r="BD278" s="1"/>
  <c r="BH276"/>
  <c r="BL276"/>
  <c r="BL278" s="1"/>
  <c r="BP276"/>
  <c r="BT276"/>
  <c r="BT278" s="1"/>
  <c r="BX276"/>
  <c r="Z281"/>
  <c r="Z289"/>
  <c r="Z297"/>
  <c r="CD306"/>
  <c r="AB308"/>
  <c r="AF308"/>
  <c r="AJ308"/>
  <c r="AN308"/>
  <c r="AR308"/>
  <c r="AV308"/>
  <c r="AZ308"/>
  <c r="BD308"/>
  <c r="BH308"/>
  <c r="BL308"/>
  <c r="BP308"/>
  <c r="BT308"/>
  <c r="BX308"/>
  <c r="Z313"/>
  <c r="Z316"/>
  <c r="Z318" s="1"/>
  <c r="AD316"/>
  <c r="AD318" s="1"/>
  <c r="AH316"/>
  <c r="AH318" s="1"/>
  <c r="AL316"/>
  <c r="AL318" s="1"/>
  <c r="AP316"/>
  <c r="AP318" s="1"/>
  <c r="AT316"/>
  <c r="AT318" s="1"/>
  <c r="AX316"/>
  <c r="AX318" s="1"/>
  <c r="BB316"/>
  <c r="BB318" s="1"/>
  <c r="BF316"/>
  <c r="BF318" s="1"/>
  <c r="BJ316"/>
  <c r="BJ318" s="1"/>
  <c r="BN316"/>
  <c r="BN318" s="1"/>
  <c r="BR316"/>
  <c r="BR318" s="1"/>
  <c r="BV316"/>
  <c r="BV318" s="1"/>
  <c r="BZ316"/>
  <c r="BZ318" s="1"/>
  <c r="BY326"/>
  <c r="CD322"/>
  <c r="AB324"/>
  <c r="AB326" s="1"/>
  <c r="AF324"/>
  <c r="AJ324"/>
  <c r="AJ326" s="1"/>
  <c r="AN324"/>
  <c r="AT324"/>
  <c r="AT326" s="1"/>
  <c r="BB324"/>
  <c r="BJ324"/>
  <c r="BR324"/>
  <c r="BZ324"/>
  <c r="BZ326" s="1"/>
  <c r="CH326"/>
  <c r="C325" s="1"/>
  <c r="CH502"/>
  <c r="C501" s="1"/>
  <c r="CH478"/>
  <c r="C477" s="1"/>
  <c r="CH398"/>
  <c r="C397" s="1"/>
  <c r="CH422"/>
  <c r="C421" s="1"/>
  <c r="Z217"/>
  <c r="CH222"/>
  <c r="C221" s="1"/>
  <c r="CH230"/>
  <c r="C229" s="1"/>
  <c r="CH238"/>
  <c r="C237" s="1"/>
  <c r="CH246"/>
  <c r="C245" s="1"/>
  <c r="Z257"/>
  <c r="Z265"/>
  <c r="Z273"/>
  <c r="AB278"/>
  <c r="AJ278"/>
  <c r="AR278"/>
  <c r="AZ278"/>
  <c r="BH278"/>
  <c r="BP278"/>
  <c r="BX278"/>
  <c r="CH278"/>
  <c r="C277" s="1"/>
  <c r="CH286"/>
  <c r="C285" s="1"/>
  <c r="Z305"/>
  <c r="AB310"/>
  <c r="AF310"/>
  <c r="AJ310"/>
  <c r="AN310"/>
  <c r="AR310"/>
  <c r="AV310"/>
  <c r="AZ310"/>
  <c r="BD310"/>
  <c r="BH310"/>
  <c r="BL310"/>
  <c r="BP310"/>
  <c r="BT310"/>
  <c r="BX310"/>
  <c r="AB316"/>
  <c r="AB318" s="1"/>
  <c r="AF316"/>
  <c r="AF318" s="1"/>
  <c r="AJ316"/>
  <c r="AJ318" s="1"/>
  <c r="AN316"/>
  <c r="AN318" s="1"/>
  <c r="AR316"/>
  <c r="AR318" s="1"/>
  <c r="AV316"/>
  <c r="AV318" s="1"/>
  <c r="AZ316"/>
  <c r="AZ318" s="1"/>
  <c r="BD316"/>
  <c r="BD318" s="1"/>
  <c r="BH316"/>
  <c r="BH318" s="1"/>
  <c r="BL316"/>
  <c r="BL318" s="1"/>
  <c r="BP316"/>
  <c r="BP318" s="1"/>
  <c r="BT316"/>
  <c r="BT318" s="1"/>
  <c r="BX316"/>
  <c r="BX318" s="1"/>
  <c r="Z321"/>
  <c r="AF326"/>
  <c r="AN326"/>
  <c r="AV326"/>
  <c r="AZ326"/>
  <c r="BB326"/>
  <c r="BD326"/>
  <c r="BJ326"/>
  <c r="BL326"/>
  <c r="BP326"/>
  <c r="BR326"/>
  <c r="BT326"/>
  <c r="Z332"/>
  <c r="Z334" s="1"/>
  <c r="AD332"/>
  <c r="AD334" s="1"/>
  <c r="AH332"/>
  <c r="AH334" s="1"/>
  <c r="AL332"/>
  <c r="AL334" s="1"/>
  <c r="AP332"/>
  <c r="AP334" s="1"/>
  <c r="AT332"/>
  <c r="AT334" s="1"/>
  <c r="AX332"/>
  <c r="AX334" s="1"/>
  <c r="BB332"/>
  <c r="BB334" s="1"/>
  <c r="BF332"/>
  <c r="BF334" s="1"/>
  <c r="BJ332"/>
  <c r="BJ334" s="1"/>
  <c r="BN332"/>
  <c r="BN334" s="1"/>
  <c r="Z348"/>
  <c r="Z350" s="1"/>
  <c r="AD348"/>
  <c r="AD350" s="1"/>
  <c r="AH348"/>
  <c r="AH350" s="1"/>
  <c r="AL348"/>
  <c r="AL350" s="1"/>
  <c r="AP348"/>
  <c r="AP350" s="1"/>
  <c r="AT348"/>
  <c r="AT350" s="1"/>
  <c r="AX348"/>
  <c r="AX350" s="1"/>
  <c r="BB348"/>
  <c r="BB350" s="1"/>
  <c r="BF348"/>
  <c r="BF350" s="1"/>
  <c r="BJ348"/>
  <c r="BJ350" s="1"/>
  <c r="BN348"/>
  <c r="BN350" s="1"/>
  <c r="BR348"/>
  <c r="BR350" s="1"/>
  <c r="BV348"/>
  <c r="BV350" s="1"/>
  <c r="BZ348"/>
  <c r="BZ350" s="1"/>
  <c r="CD354"/>
  <c r="AB356"/>
  <c r="AB358" s="1"/>
  <c r="AF356"/>
  <c r="AF358" s="1"/>
  <c r="AJ356"/>
  <c r="AJ358" s="1"/>
  <c r="AN356"/>
  <c r="AN358" s="1"/>
  <c r="AR356"/>
  <c r="AR358" s="1"/>
  <c r="AV356"/>
  <c r="AV358" s="1"/>
  <c r="AZ356"/>
  <c r="AZ358" s="1"/>
  <c r="BD356"/>
  <c r="BD358" s="1"/>
  <c r="BH356"/>
  <c r="BH358" s="1"/>
  <c r="BL356"/>
  <c r="BL358" s="1"/>
  <c r="BP356"/>
  <c r="BP358" s="1"/>
  <c r="BT356"/>
  <c r="BT358" s="1"/>
  <c r="BX356"/>
  <c r="BX358" s="1"/>
  <c r="Z364"/>
  <c r="Z366" s="1"/>
  <c r="AD364"/>
  <c r="AD366" s="1"/>
  <c r="AH364"/>
  <c r="AH366" s="1"/>
  <c r="AL364"/>
  <c r="AL366" s="1"/>
  <c r="AP364"/>
  <c r="AP366" s="1"/>
  <c r="AT364"/>
  <c r="AT366" s="1"/>
  <c r="AX364"/>
  <c r="AX366" s="1"/>
  <c r="BB364"/>
  <c r="BB366" s="1"/>
  <c r="BF364"/>
  <c r="BF366" s="1"/>
  <c r="BJ364"/>
  <c r="BJ366" s="1"/>
  <c r="BN364"/>
  <c r="BN366" s="1"/>
  <c r="BR364"/>
  <c r="BR366" s="1"/>
  <c r="BV364"/>
  <c r="BV366" s="1"/>
  <c r="BZ364"/>
  <c r="BZ366" s="1"/>
  <c r="CH366"/>
  <c r="C365" s="1"/>
  <c r="CD370"/>
  <c r="AB372"/>
  <c r="AB374" s="1"/>
  <c r="AF372"/>
  <c r="AF374" s="1"/>
  <c r="AJ372"/>
  <c r="AJ374" s="1"/>
  <c r="AN372"/>
  <c r="AN374" s="1"/>
  <c r="AR372"/>
  <c r="AR374" s="1"/>
  <c r="AV372"/>
  <c r="AV374" s="1"/>
  <c r="AZ372"/>
  <c r="AZ374" s="1"/>
  <c r="BD372"/>
  <c r="BD374" s="1"/>
  <c r="BH372"/>
  <c r="BH374" s="1"/>
  <c r="BL372"/>
  <c r="BL374" s="1"/>
  <c r="BP372"/>
  <c r="BP374" s="1"/>
  <c r="BT372"/>
  <c r="BT374" s="1"/>
  <c r="BX372"/>
  <c r="BX374" s="1"/>
  <c r="CH382"/>
  <c r="C381" s="1"/>
  <c r="BY390"/>
  <c r="AA412"/>
  <c r="AA414" s="1"/>
  <c r="AE412"/>
  <c r="AE414" s="1"/>
  <c r="AI412"/>
  <c r="AI414" s="1"/>
  <c r="AM412"/>
  <c r="AM414" s="1"/>
  <c r="AQ412"/>
  <c r="AQ414" s="1"/>
  <c r="AU412"/>
  <c r="AU414" s="1"/>
  <c r="AY412"/>
  <c r="AY414" s="1"/>
  <c r="BC412"/>
  <c r="BC414" s="1"/>
  <c r="BG412"/>
  <c r="BG414" s="1"/>
  <c r="BK412"/>
  <c r="BK414" s="1"/>
  <c r="BO412"/>
  <c r="BO414" s="1"/>
  <c r="BS412"/>
  <c r="BS414" s="1"/>
  <c r="AA420"/>
  <c r="AA422" s="1"/>
  <c r="AE420"/>
  <c r="AE422" s="1"/>
  <c r="AI420"/>
  <c r="AI422" s="1"/>
  <c r="AM420"/>
  <c r="AM422" s="1"/>
  <c r="AQ420"/>
  <c r="AQ422" s="1"/>
  <c r="AU420"/>
  <c r="AU422" s="1"/>
  <c r="AY420"/>
  <c r="AY422" s="1"/>
  <c r="BC420"/>
  <c r="BC422" s="1"/>
  <c r="BG420"/>
  <c r="BG422" s="1"/>
  <c r="BK420"/>
  <c r="BK422" s="1"/>
  <c r="BO420"/>
  <c r="BO422" s="1"/>
  <c r="BS420"/>
  <c r="BS422" s="1"/>
  <c r="BZ412"/>
  <c r="BZ414" s="1"/>
  <c r="BX412"/>
  <c r="BX414" s="1"/>
  <c r="BV412"/>
  <c r="BV414" s="1"/>
  <c r="BT412"/>
  <c r="BT414" s="1"/>
  <c r="BR412"/>
  <c r="BR414" s="1"/>
  <c r="BP412"/>
  <c r="BP414" s="1"/>
  <c r="BN412"/>
  <c r="BN414" s="1"/>
  <c r="BL412"/>
  <c r="BL414" s="1"/>
  <c r="BJ412"/>
  <c r="BJ414" s="1"/>
  <c r="BH412"/>
  <c r="BH414" s="1"/>
  <c r="BF412"/>
  <c r="BF414" s="1"/>
  <c r="BD412"/>
  <c r="BD414" s="1"/>
  <c r="BB412"/>
  <c r="BB414" s="1"/>
  <c r="AZ412"/>
  <c r="AZ414" s="1"/>
  <c r="AX412"/>
  <c r="AX414" s="1"/>
  <c r="AV412"/>
  <c r="AV414" s="1"/>
  <c r="AT412"/>
  <c r="AT414" s="1"/>
  <c r="AR412"/>
  <c r="AR414" s="1"/>
  <c r="AP412"/>
  <c r="AP414" s="1"/>
  <c r="AN412"/>
  <c r="AN414" s="1"/>
  <c r="AL412"/>
  <c r="AL414" s="1"/>
  <c r="AJ412"/>
  <c r="AJ414" s="1"/>
  <c r="AH412"/>
  <c r="AH414" s="1"/>
  <c r="AF412"/>
  <c r="AF414" s="1"/>
  <c r="AD412"/>
  <c r="AD414" s="1"/>
  <c r="AB412"/>
  <c r="AB414" s="1"/>
  <c r="Z412"/>
  <c r="Z414" s="1"/>
  <c r="BZ420"/>
  <c r="BZ422" s="1"/>
  <c r="BX420"/>
  <c r="BX422" s="1"/>
  <c r="BV420"/>
  <c r="BV422" s="1"/>
  <c r="BT420"/>
  <c r="BT422" s="1"/>
  <c r="BR420"/>
  <c r="BR422" s="1"/>
  <c r="BP420"/>
  <c r="BP422" s="1"/>
  <c r="BN420"/>
  <c r="BN422" s="1"/>
  <c r="BL420"/>
  <c r="BL422" s="1"/>
  <c r="BJ420"/>
  <c r="BJ422" s="1"/>
  <c r="BH420"/>
  <c r="BH422" s="1"/>
  <c r="BF420"/>
  <c r="BF422" s="1"/>
  <c r="BD420"/>
  <c r="BD422" s="1"/>
  <c r="BB420"/>
  <c r="BB422" s="1"/>
  <c r="AZ420"/>
  <c r="AZ422" s="1"/>
  <c r="AX420"/>
  <c r="AX422" s="1"/>
  <c r="AV420"/>
  <c r="AV422" s="1"/>
  <c r="AT420"/>
  <c r="AT422" s="1"/>
  <c r="AR420"/>
  <c r="AR422" s="1"/>
  <c r="AP420"/>
  <c r="AP422" s="1"/>
  <c r="AN420"/>
  <c r="AN422" s="1"/>
  <c r="AL420"/>
  <c r="AL422" s="1"/>
  <c r="AJ420"/>
  <c r="AJ422" s="1"/>
  <c r="AH420"/>
  <c r="AH422" s="1"/>
  <c r="AF420"/>
  <c r="AF422" s="1"/>
  <c r="AD420"/>
  <c r="AD422" s="1"/>
  <c r="AB420"/>
  <c r="AB422" s="1"/>
  <c r="Z420"/>
  <c r="Z422" s="1"/>
  <c r="AB332"/>
  <c r="AB334" s="1"/>
  <c r="AF332"/>
  <c r="AF334" s="1"/>
  <c r="AJ332"/>
  <c r="AJ334" s="1"/>
  <c r="AN332"/>
  <c r="AN334" s="1"/>
  <c r="AR332"/>
  <c r="AR334" s="1"/>
  <c r="AV332"/>
  <c r="AV334" s="1"/>
  <c r="AZ332"/>
  <c r="AZ334" s="1"/>
  <c r="BD332"/>
  <c r="BD334" s="1"/>
  <c r="BH332"/>
  <c r="BH334" s="1"/>
  <c r="BL332"/>
  <c r="BL334" s="1"/>
  <c r="BP332"/>
  <c r="BP334" s="1"/>
  <c r="AB348"/>
  <c r="AB350" s="1"/>
  <c r="AF348"/>
  <c r="AF350" s="1"/>
  <c r="AJ348"/>
  <c r="AJ350" s="1"/>
  <c r="AN348"/>
  <c r="AN350" s="1"/>
  <c r="AR348"/>
  <c r="AR350" s="1"/>
  <c r="AV348"/>
  <c r="AV350" s="1"/>
  <c r="AZ348"/>
  <c r="AZ350" s="1"/>
  <c r="BD348"/>
  <c r="BD350" s="1"/>
  <c r="BH348"/>
  <c r="BH350" s="1"/>
  <c r="BL348"/>
  <c r="BL350" s="1"/>
  <c r="BP348"/>
  <c r="BP350" s="1"/>
  <c r="BT348"/>
  <c r="BT350" s="1"/>
  <c r="BX348"/>
  <c r="BX350" s="1"/>
  <c r="Z358"/>
  <c r="AD358"/>
  <c r="AH358"/>
  <c r="AL358"/>
  <c r="AP358"/>
  <c r="AT358"/>
  <c r="AX358"/>
  <c r="BB358"/>
  <c r="BF358"/>
  <c r="BJ358"/>
  <c r="BN358"/>
  <c r="BR358"/>
  <c r="BV358"/>
  <c r="BZ358"/>
  <c r="AB364"/>
  <c r="AB366" s="1"/>
  <c r="AF364"/>
  <c r="AF366" s="1"/>
  <c r="AJ364"/>
  <c r="AJ366" s="1"/>
  <c r="AN364"/>
  <c r="AN366" s="1"/>
  <c r="AR364"/>
  <c r="AR366" s="1"/>
  <c r="AV364"/>
  <c r="AV366" s="1"/>
  <c r="AZ364"/>
  <c r="AZ366" s="1"/>
  <c r="BD364"/>
  <c r="BD366" s="1"/>
  <c r="BH364"/>
  <c r="BH366" s="1"/>
  <c r="BL364"/>
  <c r="BL366" s="1"/>
  <c r="BP364"/>
  <c r="BP366" s="1"/>
  <c r="BT364"/>
  <c r="BT366" s="1"/>
  <c r="BX364"/>
  <c r="BX366" s="1"/>
  <c r="Z374"/>
  <c r="AD374"/>
  <c r="AH374"/>
  <c r="AL374"/>
  <c r="AP374"/>
  <c r="AT374"/>
  <c r="AX374"/>
  <c r="BB374"/>
  <c r="BF374"/>
  <c r="BJ374"/>
  <c r="BN374"/>
  <c r="BR374"/>
  <c r="BV374"/>
  <c r="BZ374"/>
  <c r="CH374"/>
  <c r="C373" s="1"/>
  <c r="CH390"/>
  <c r="C389" s="1"/>
  <c r="AC412"/>
  <c r="AC414" s="1"/>
  <c r="AG412"/>
  <c r="AG414" s="1"/>
  <c r="AK412"/>
  <c r="AK414" s="1"/>
  <c r="AO412"/>
  <c r="AO414" s="1"/>
  <c r="AS412"/>
  <c r="AS414" s="1"/>
  <c r="AW412"/>
  <c r="AW414" s="1"/>
  <c r="BA412"/>
  <c r="BA414" s="1"/>
  <c r="BE412"/>
  <c r="BE414" s="1"/>
  <c r="BI412"/>
  <c r="BI414" s="1"/>
  <c r="BM412"/>
  <c r="BM414" s="1"/>
  <c r="BQ412"/>
  <c r="BQ414" s="1"/>
  <c r="BU412"/>
  <c r="BU414" s="1"/>
  <c r="BY412"/>
  <c r="BY414" s="1"/>
  <c r="AC420"/>
  <c r="AC422" s="1"/>
  <c r="AG420"/>
  <c r="AG422" s="1"/>
  <c r="AK420"/>
  <c r="AK422" s="1"/>
  <c r="AO420"/>
  <c r="AO422" s="1"/>
  <c r="AS420"/>
  <c r="AS422" s="1"/>
  <c r="AW420"/>
  <c r="AW422" s="1"/>
  <c r="BA420"/>
  <c r="BA422" s="1"/>
  <c r="BE420"/>
  <c r="BE422" s="1"/>
  <c r="BI420"/>
  <c r="BI422" s="1"/>
  <c r="BM420"/>
  <c r="BM422" s="1"/>
  <c r="BQ420"/>
  <c r="BQ422" s="1"/>
  <c r="BU420"/>
  <c r="BU422" s="1"/>
  <c r="BY420"/>
  <c r="BY422" s="1"/>
  <c r="BY430"/>
  <c r="CH462"/>
  <c r="C461" s="1"/>
  <c r="CH430"/>
  <c r="C429" s="1"/>
  <c r="AB444"/>
  <c r="AB446" s="1"/>
  <c r="AF444"/>
  <c r="AF446" s="1"/>
  <c r="AJ444"/>
  <c r="AJ446" s="1"/>
  <c r="AN444"/>
  <c r="AN446" s="1"/>
  <c r="AR444"/>
  <c r="AR446" s="1"/>
  <c r="AV444"/>
  <c r="AV446" s="1"/>
  <c r="AZ444"/>
  <c r="AZ446" s="1"/>
  <c r="BD444"/>
  <c r="BD446" s="1"/>
  <c r="BH444"/>
  <c r="BH446" s="1"/>
  <c r="BL444"/>
  <c r="BL446" s="1"/>
  <c r="BP444"/>
  <c r="BP446" s="1"/>
  <c r="BT444"/>
  <c r="BT446" s="1"/>
  <c r="BX444"/>
  <c r="BX446" s="1"/>
  <c r="Z476"/>
  <c r="Z478" s="1"/>
  <c r="AD476"/>
  <c r="AD478" s="1"/>
  <c r="AH476"/>
  <c r="AH478" s="1"/>
  <c r="AL476"/>
  <c r="AL478" s="1"/>
  <c r="AP476"/>
  <c r="AP478" s="1"/>
  <c r="AT476"/>
  <c r="AT478" s="1"/>
  <c r="AX476"/>
  <c r="AX478" s="1"/>
  <c r="BB476"/>
  <c r="BB478" s="1"/>
  <c r="BF476"/>
  <c r="BF478" s="1"/>
  <c r="BJ476"/>
  <c r="BJ478" s="1"/>
  <c r="BN476"/>
  <c r="BN478" s="1"/>
  <c r="BR476"/>
  <c r="BR478" s="1"/>
  <c r="BV476"/>
  <c r="BV478" s="1"/>
  <c r="BZ476"/>
  <c r="BZ478" s="1"/>
  <c r="Z484"/>
  <c r="Z486" s="1"/>
  <c r="AD484"/>
  <c r="AD486" s="1"/>
  <c r="AH484"/>
  <c r="AH486" s="1"/>
  <c r="AL484"/>
  <c r="AL486" s="1"/>
  <c r="AP484"/>
  <c r="AP486" s="1"/>
  <c r="AT484"/>
  <c r="AT486" s="1"/>
  <c r="AX484"/>
  <c r="AX486" s="1"/>
  <c r="BB484"/>
  <c r="BB486" s="1"/>
  <c r="BF484"/>
  <c r="BF486" s="1"/>
  <c r="BL484"/>
  <c r="BL486" s="1"/>
  <c r="BY484"/>
  <c r="BY486" s="1"/>
  <c r="BZ484"/>
  <c r="BZ486" s="1"/>
  <c r="BV484"/>
  <c r="BV486" s="1"/>
  <c r="BR484"/>
  <c r="BR486" s="1"/>
  <c r="BN484"/>
  <c r="BN486" s="1"/>
  <c r="BJ484"/>
  <c r="BJ486" s="1"/>
  <c r="AA428"/>
  <c r="AA430" s="1"/>
  <c r="AC428"/>
  <c r="AC430" s="1"/>
  <c r="AE428"/>
  <c r="AE430" s="1"/>
  <c r="AG428"/>
  <c r="AG430" s="1"/>
  <c r="AI428"/>
  <c r="AI430" s="1"/>
  <c r="AK428"/>
  <c r="AK430" s="1"/>
  <c r="AM428"/>
  <c r="AM430" s="1"/>
  <c r="AO428"/>
  <c r="AO430" s="1"/>
  <c r="AQ428"/>
  <c r="AQ430" s="1"/>
  <c r="AS428"/>
  <c r="AS430" s="1"/>
  <c r="AU428"/>
  <c r="AU430" s="1"/>
  <c r="AW428"/>
  <c r="AW430" s="1"/>
  <c r="AY428"/>
  <c r="AY430" s="1"/>
  <c r="BA428"/>
  <c r="BA430" s="1"/>
  <c r="BC428"/>
  <c r="BC430" s="1"/>
  <c r="BE428"/>
  <c r="BE430" s="1"/>
  <c r="BG428"/>
  <c r="BG430" s="1"/>
  <c r="BI428"/>
  <c r="BI430" s="1"/>
  <c r="BK428"/>
  <c r="BK430" s="1"/>
  <c r="BM428"/>
  <c r="BM430" s="1"/>
  <c r="BO428"/>
  <c r="BO430" s="1"/>
  <c r="BQ428"/>
  <c r="BQ430" s="1"/>
  <c r="BS428"/>
  <c r="BS430" s="1"/>
  <c r="BU428"/>
  <c r="BU430" s="1"/>
  <c r="BW428"/>
  <c r="BW430" s="1"/>
  <c r="AA436"/>
  <c r="AA438" s="1"/>
  <c r="AC436"/>
  <c r="AC438" s="1"/>
  <c r="AE436"/>
  <c r="AE438" s="1"/>
  <c r="AG436"/>
  <c r="AG438" s="1"/>
  <c r="AI436"/>
  <c r="AI438" s="1"/>
  <c r="AK436"/>
  <c r="AK438" s="1"/>
  <c r="AM436"/>
  <c r="AM438" s="1"/>
  <c r="AO436"/>
  <c r="AO438" s="1"/>
  <c r="AQ436"/>
  <c r="AQ438" s="1"/>
  <c r="AS436"/>
  <c r="AS438" s="1"/>
  <c r="AU436"/>
  <c r="AU438" s="1"/>
  <c r="AW436"/>
  <c r="AW438" s="1"/>
  <c r="AY436"/>
  <c r="AY438" s="1"/>
  <c r="BA436"/>
  <c r="BA438" s="1"/>
  <c r="BC436"/>
  <c r="BC438" s="1"/>
  <c r="BE436"/>
  <c r="BE438" s="1"/>
  <c r="BG436"/>
  <c r="BG438" s="1"/>
  <c r="BI436"/>
  <c r="BI438" s="1"/>
  <c r="BK436"/>
  <c r="BK438" s="1"/>
  <c r="BM436"/>
  <c r="BM438" s="1"/>
  <c r="BO436"/>
  <c r="BO438" s="1"/>
  <c r="BQ436"/>
  <c r="BQ438" s="1"/>
  <c r="BS436"/>
  <c r="BS438" s="1"/>
  <c r="BU436"/>
  <c r="BU438" s="1"/>
  <c r="BW436"/>
  <c r="BW438" s="1"/>
  <c r="Z444"/>
  <c r="Z446" s="1"/>
  <c r="AD444"/>
  <c r="AD446" s="1"/>
  <c r="AH444"/>
  <c r="AH446" s="1"/>
  <c r="AL444"/>
  <c r="AL446" s="1"/>
  <c r="AP444"/>
  <c r="AP446" s="1"/>
  <c r="AT444"/>
  <c r="AT446" s="1"/>
  <c r="AX444"/>
  <c r="AX446" s="1"/>
  <c r="BB444"/>
  <c r="BB446" s="1"/>
  <c r="BF444"/>
  <c r="BF446" s="1"/>
  <c r="BJ444"/>
  <c r="BJ446" s="1"/>
  <c r="BN444"/>
  <c r="BN446" s="1"/>
  <c r="BR444"/>
  <c r="BR446" s="1"/>
  <c r="BV444"/>
  <c r="BV446" s="1"/>
  <c r="BZ444"/>
  <c r="BZ446" s="1"/>
  <c r="CD450"/>
  <c r="AB452"/>
  <c r="AB454" s="1"/>
  <c r="AF452"/>
  <c r="AF454" s="1"/>
  <c r="AJ452"/>
  <c r="AJ454" s="1"/>
  <c r="AN452"/>
  <c r="AN454" s="1"/>
  <c r="BY470"/>
  <c r="CD466"/>
  <c r="CH470"/>
  <c r="C469" s="1"/>
  <c r="CD474"/>
  <c r="AB476"/>
  <c r="AB478" s="1"/>
  <c r="AF476"/>
  <c r="AF478" s="1"/>
  <c r="AJ476"/>
  <c r="AJ478" s="1"/>
  <c r="AN476"/>
  <c r="AN478" s="1"/>
  <c r="AR476"/>
  <c r="AR478" s="1"/>
  <c r="AV476"/>
  <c r="AV478" s="1"/>
  <c r="AZ476"/>
  <c r="AZ478" s="1"/>
  <c r="BD476"/>
  <c r="BD478" s="1"/>
  <c r="BH476"/>
  <c r="BH478" s="1"/>
  <c r="BL476"/>
  <c r="BL478" s="1"/>
  <c r="BP476"/>
  <c r="BP478" s="1"/>
  <c r="BT476"/>
  <c r="BT478" s="1"/>
  <c r="BX476"/>
  <c r="BX478" s="1"/>
  <c r="AB484"/>
  <c r="AB486" s="1"/>
  <c r="AF484"/>
  <c r="AF486" s="1"/>
  <c r="AJ484"/>
  <c r="AJ486" s="1"/>
  <c r="AN484"/>
  <c r="AN486" s="1"/>
  <c r="AR484"/>
  <c r="AR486" s="1"/>
  <c r="AV484"/>
  <c r="AV486" s="1"/>
  <c r="AZ484"/>
  <c r="AZ486" s="1"/>
  <c r="BD484"/>
  <c r="BD486" s="1"/>
  <c r="BH484"/>
  <c r="BH486" s="1"/>
  <c r="BP484"/>
  <c r="BP486" s="1"/>
  <c r="BX484"/>
  <c r="BX486" s="1"/>
  <c r="Z494"/>
  <c r="AD494"/>
  <c r="AH494"/>
  <c r="AL494"/>
  <c r="AP494"/>
  <c r="AT494"/>
  <c r="AX494"/>
  <c r="BB494"/>
  <c r="BF494"/>
  <c r="BJ494"/>
  <c r="BN494"/>
  <c r="BR494"/>
  <c r="BV494"/>
  <c r="BZ494"/>
  <c r="CH494"/>
  <c r="C493" s="1"/>
  <c r="AB500"/>
  <c r="AB502" s="1"/>
  <c r="AF500"/>
  <c r="AF502" s="1"/>
  <c r="AJ500"/>
  <c r="AJ502" s="1"/>
  <c r="AN500"/>
  <c r="AN502" s="1"/>
  <c r="AR500"/>
  <c r="AR502" s="1"/>
  <c r="AV500"/>
  <c r="AV502" s="1"/>
  <c r="AZ500"/>
  <c r="AZ502" s="1"/>
  <c r="BD500"/>
  <c r="BD502" s="1"/>
  <c r="BH500"/>
  <c r="BH502" s="1"/>
  <c r="BL500"/>
  <c r="BL502" s="1"/>
  <c r="BP500"/>
  <c r="BP502" s="1"/>
  <c r="BT500"/>
  <c r="BT502" s="1"/>
  <c r="BX500"/>
  <c r="BX502" s="1"/>
  <c r="BS510"/>
  <c r="AB508"/>
  <c r="AF508"/>
  <c r="AJ508"/>
  <c r="AN508"/>
  <c r="AR508"/>
  <c r="AV508"/>
  <c r="AZ508"/>
  <c r="BD508"/>
  <c r="BH508"/>
  <c r="BL508"/>
  <c r="BP508"/>
  <c r="BW508"/>
  <c r="BW510" s="1"/>
  <c r="AE516"/>
  <c r="AE518" s="1"/>
  <c r="AM516"/>
  <c r="AM518" s="1"/>
  <c r="AU516"/>
  <c r="AU518" s="1"/>
  <c r="BC516"/>
  <c r="BC518" s="1"/>
  <c r="BK516"/>
  <c r="BK518" s="1"/>
  <c r="BS516"/>
  <c r="BS518" s="1"/>
  <c r="CH518"/>
  <c r="C517" s="1"/>
  <c r="CH534"/>
  <c r="C533" s="1"/>
  <c r="CH486"/>
  <c r="C485" s="1"/>
  <c r="CD490"/>
  <c r="AB492"/>
  <c r="AB494" s="1"/>
  <c r="AF492"/>
  <c r="AF494" s="1"/>
  <c r="AJ492"/>
  <c r="AJ494" s="1"/>
  <c r="AN492"/>
  <c r="AN494" s="1"/>
  <c r="AR492"/>
  <c r="AR494" s="1"/>
  <c r="AV492"/>
  <c r="AV494" s="1"/>
  <c r="AZ492"/>
  <c r="AZ494" s="1"/>
  <c r="BD492"/>
  <c r="BD494" s="1"/>
  <c r="BH492"/>
  <c r="BH494" s="1"/>
  <c r="BL492"/>
  <c r="BL494" s="1"/>
  <c r="BP492"/>
  <c r="BP494" s="1"/>
  <c r="BT492"/>
  <c r="BT494" s="1"/>
  <c r="BX492"/>
  <c r="BX494" s="1"/>
  <c r="Z500"/>
  <c r="Z502" s="1"/>
  <c r="AD500"/>
  <c r="AD502" s="1"/>
  <c r="AH500"/>
  <c r="AH502" s="1"/>
  <c r="AL500"/>
  <c r="AL502" s="1"/>
  <c r="AP500"/>
  <c r="AP502" s="1"/>
  <c r="AT500"/>
  <c r="AT502" s="1"/>
  <c r="AX500"/>
  <c r="AX502" s="1"/>
  <c r="BB500"/>
  <c r="BB502" s="1"/>
  <c r="BF500"/>
  <c r="BF502" s="1"/>
  <c r="BJ500"/>
  <c r="BJ502" s="1"/>
  <c r="BN500"/>
  <c r="BN502" s="1"/>
  <c r="BR500"/>
  <c r="BR502" s="1"/>
  <c r="BV500"/>
  <c r="BV502" s="1"/>
  <c r="BZ500"/>
  <c r="BZ502" s="1"/>
  <c r="Z508"/>
  <c r="AD508"/>
  <c r="AH508"/>
  <c r="AL508"/>
  <c r="AP508"/>
  <c r="AT508"/>
  <c r="AX508"/>
  <c r="BB508"/>
  <c r="BF508"/>
  <c r="BJ508"/>
  <c r="BN508"/>
  <c r="CH510"/>
  <c r="C509" s="1"/>
  <c r="AA516"/>
  <c r="AA518" s="1"/>
  <c r="AI516"/>
  <c r="AI518" s="1"/>
  <c r="AQ516"/>
  <c r="AQ518" s="1"/>
  <c r="AY516"/>
  <c r="AY518" s="1"/>
  <c r="BG516"/>
  <c r="BG518" s="1"/>
  <c r="BO516"/>
  <c r="BO518" s="1"/>
  <c r="BY526"/>
  <c r="CH526"/>
  <c r="C525" s="1"/>
  <c r="BY534"/>
  <c r="CH542"/>
  <c r="C541" s="1"/>
  <c r="BY550"/>
  <c r="CH558"/>
  <c r="C557" s="1"/>
  <c r="BY566"/>
  <c r="BY574"/>
  <c r="CH574"/>
  <c r="C573" s="1"/>
  <c r="BY590"/>
  <c r="CH590"/>
  <c r="C589" s="1"/>
  <c r="CH550"/>
  <c r="C549" s="1"/>
  <c r="CH566"/>
  <c r="C565" s="1"/>
  <c r="CH582"/>
  <c r="C581" s="1"/>
  <c r="CH406"/>
  <c r="C405" s="1"/>
  <c r="CH414"/>
  <c r="C413" s="1"/>
  <c r="CH438"/>
  <c r="C437" s="1"/>
  <c r="CH446"/>
  <c r="C445" s="1"/>
  <c r="CH454"/>
  <c r="C453" s="1"/>
  <c r="CH254"/>
  <c r="C253" s="1"/>
  <c r="CH262"/>
  <c r="C261" s="1"/>
  <c r="CH270"/>
  <c r="C269" s="1"/>
  <c r="CH302"/>
  <c r="C301" s="1"/>
  <c r="CH334"/>
  <c r="C333" s="1"/>
  <c r="CH342"/>
  <c r="C341" s="1"/>
  <c r="CH350"/>
  <c r="C349" s="1"/>
  <c r="CH358"/>
  <c r="C357" s="1"/>
  <c r="CH294"/>
  <c r="C293" s="1"/>
  <c r="CH310"/>
  <c r="C309" s="1"/>
  <c r="CH318"/>
  <c r="C317" s="1"/>
  <c r="CD570"/>
  <c r="Z572"/>
  <c r="Z574" s="1"/>
  <c r="AB572"/>
  <c r="AB574" s="1"/>
  <c r="AD572"/>
  <c r="AD574" s="1"/>
  <c r="AF572"/>
  <c r="AF574" s="1"/>
  <c r="AH572"/>
  <c r="AH574" s="1"/>
  <c r="AJ572"/>
  <c r="AJ574" s="1"/>
  <c r="AL572"/>
  <c r="AL574" s="1"/>
  <c r="AN572"/>
  <c r="AN574" s="1"/>
  <c r="AP572"/>
  <c r="AP574" s="1"/>
  <c r="AR572"/>
  <c r="AR574" s="1"/>
  <c r="AT572"/>
  <c r="AT574" s="1"/>
  <c r="AV572"/>
  <c r="AV574" s="1"/>
  <c r="AX572"/>
  <c r="AX574" s="1"/>
  <c r="AZ572"/>
  <c r="AZ574" s="1"/>
  <c r="BB572"/>
  <c r="BB574" s="1"/>
  <c r="BD572"/>
  <c r="BD574" s="1"/>
  <c r="BF572"/>
  <c r="BF574" s="1"/>
  <c r="BH572"/>
  <c r="BH574" s="1"/>
  <c r="BJ572"/>
  <c r="BJ574" s="1"/>
  <c r="BL572"/>
  <c r="BL574" s="1"/>
  <c r="BN572"/>
  <c r="BN574" s="1"/>
  <c r="BP572"/>
  <c r="BP574" s="1"/>
  <c r="BR572"/>
  <c r="BR574" s="1"/>
  <c r="BT572"/>
  <c r="BT574" s="1"/>
  <c r="BV572"/>
  <c r="BV574" s="1"/>
  <c r="BX572"/>
  <c r="BX574" s="1"/>
  <c r="BZ572"/>
  <c r="BZ574" s="1"/>
  <c r="CD578"/>
  <c r="Z580"/>
  <c r="Z582" s="1"/>
  <c r="AB580"/>
  <c r="AB582" s="1"/>
  <c r="AD580"/>
  <c r="AD582" s="1"/>
  <c r="AF580"/>
  <c r="AF582" s="1"/>
  <c r="AH580"/>
  <c r="AH582" s="1"/>
  <c r="AJ580"/>
  <c r="AJ582" s="1"/>
  <c r="AL580"/>
  <c r="AL582" s="1"/>
  <c r="AN580"/>
  <c r="AN582" s="1"/>
  <c r="AP580"/>
  <c r="AP582" s="1"/>
  <c r="AR580"/>
  <c r="AR582" s="1"/>
  <c r="AT580"/>
  <c r="AT582" s="1"/>
  <c r="AV580"/>
  <c r="AV582" s="1"/>
  <c r="AX580"/>
  <c r="AX582" s="1"/>
  <c r="AZ580"/>
  <c r="AZ582" s="1"/>
  <c r="BB580"/>
  <c r="BB582" s="1"/>
  <c r="BD580"/>
  <c r="BD582" s="1"/>
  <c r="BF580"/>
  <c r="BF582" s="1"/>
  <c r="BH580"/>
  <c r="BH582" s="1"/>
  <c r="BJ580"/>
  <c r="BJ582" s="1"/>
  <c r="BL580"/>
  <c r="BL582" s="1"/>
  <c r="BN580"/>
  <c r="BN582" s="1"/>
  <c r="BP580"/>
  <c r="BP582" s="1"/>
  <c r="BR580"/>
  <c r="BR582" s="1"/>
  <c r="BT580"/>
  <c r="BT582" s="1"/>
  <c r="BV580"/>
  <c r="BV582" s="1"/>
  <c r="BX580"/>
  <c r="BX582" s="1"/>
  <c r="BZ580"/>
  <c r="BZ582" s="1"/>
  <c r="CD586"/>
  <c r="Z588"/>
  <c r="Z590" s="1"/>
  <c r="AB588"/>
  <c r="AB590" s="1"/>
  <c r="AD588"/>
  <c r="AD590" s="1"/>
  <c r="AF588"/>
  <c r="AF590" s="1"/>
  <c r="AH588"/>
  <c r="AH590" s="1"/>
  <c r="AJ588"/>
  <c r="AJ590" s="1"/>
  <c r="AL588"/>
  <c r="AL590" s="1"/>
  <c r="AN588"/>
  <c r="AN590" s="1"/>
  <c r="AP588"/>
  <c r="AP590" s="1"/>
  <c r="AR588"/>
  <c r="AR590" s="1"/>
  <c r="AT588"/>
  <c r="AT590" s="1"/>
  <c r="AV588"/>
  <c r="AV590" s="1"/>
  <c r="AX588"/>
  <c r="AX590" s="1"/>
  <c r="AZ588"/>
  <c r="AZ590" s="1"/>
  <c r="BB588"/>
  <c r="BB590" s="1"/>
  <c r="BD588"/>
  <c r="BD590" s="1"/>
  <c r="BF588"/>
  <c r="BF590" s="1"/>
  <c r="BH588"/>
  <c r="BH590" s="1"/>
  <c r="BJ588"/>
  <c r="BJ590" s="1"/>
  <c r="BL588"/>
  <c r="BL590" s="1"/>
  <c r="BN588"/>
  <c r="BN590" s="1"/>
  <c r="BP588"/>
  <c r="BP590" s="1"/>
  <c r="BR588"/>
  <c r="BR590" s="1"/>
  <c r="BT588"/>
  <c r="BT590" s="1"/>
  <c r="BV588"/>
  <c r="BV590" s="1"/>
  <c r="BX588"/>
  <c r="BX590" s="1"/>
  <c r="BZ588"/>
  <c r="BZ590" s="1"/>
  <c r="AA572"/>
  <c r="AA574" s="1"/>
  <c r="AC572"/>
  <c r="AC574" s="1"/>
  <c r="AE572"/>
  <c r="AE574" s="1"/>
  <c r="AG572"/>
  <c r="AG574" s="1"/>
  <c r="AI572"/>
  <c r="AI574" s="1"/>
  <c r="AK572"/>
  <c r="AK574" s="1"/>
  <c r="AM572"/>
  <c r="AM574" s="1"/>
  <c r="AO572"/>
  <c r="AO574" s="1"/>
  <c r="AQ572"/>
  <c r="AQ574" s="1"/>
  <c r="AS572"/>
  <c r="AS574" s="1"/>
  <c r="AU572"/>
  <c r="AU574" s="1"/>
  <c r="AW572"/>
  <c r="AW574" s="1"/>
  <c r="AY572"/>
  <c r="AY574" s="1"/>
  <c r="BA572"/>
  <c r="BA574" s="1"/>
  <c r="BC572"/>
  <c r="BC574" s="1"/>
  <c r="BE572"/>
  <c r="BE574" s="1"/>
  <c r="BG572"/>
  <c r="BG574" s="1"/>
  <c r="BI572"/>
  <c r="BI574" s="1"/>
  <c r="BK572"/>
  <c r="BK574" s="1"/>
  <c r="BM572"/>
  <c r="BM574" s="1"/>
  <c r="BO572"/>
  <c r="BO574" s="1"/>
  <c r="BQ572"/>
  <c r="BQ574" s="1"/>
  <c r="BS572"/>
  <c r="BS574" s="1"/>
  <c r="BU572"/>
  <c r="BU574" s="1"/>
  <c r="BW572"/>
  <c r="BW574" s="1"/>
  <c r="AA580"/>
  <c r="AA582" s="1"/>
  <c r="AC580"/>
  <c r="AC582" s="1"/>
  <c r="AE580"/>
  <c r="AE582" s="1"/>
  <c r="AG580"/>
  <c r="AG582" s="1"/>
  <c r="AI580"/>
  <c r="AI582" s="1"/>
  <c r="AK580"/>
  <c r="AK582" s="1"/>
  <c r="AM580"/>
  <c r="AM582" s="1"/>
  <c r="AO580"/>
  <c r="AO582" s="1"/>
  <c r="AQ580"/>
  <c r="AQ582" s="1"/>
  <c r="AS580"/>
  <c r="AS582" s="1"/>
  <c r="AU580"/>
  <c r="AU582" s="1"/>
  <c r="AW580"/>
  <c r="AW582" s="1"/>
  <c r="AY580"/>
  <c r="AY582" s="1"/>
  <c r="BA580"/>
  <c r="BA582" s="1"/>
  <c r="BC580"/>
  <c r="BC582" s="1"/>
  <c r="BE580"/>
  <c r="BE582" s="1"/>
  <c r="BG580"/>
  <c r="BG582" s="1"/>
  <c r="BI580"/>
  <c r="BI582" s="1"/>
  <c r="BK580"/>
  <c r="BK582" s="1"/>
  <c r="BM580"/>
  <c r="BM582" s="1"/>
  <c r="BO580"/>
  <c r="BO582" s="1"/>
  <c r="BQ580"/>
  <c r="BQ582" s="1"/>
  <c r="BS580"/>
  <c r="BS582" s="1"/>
  <c r="BU580"/>
  <c r="BU582" s="1"/>
  <c r="BW580"/>
  <c r="BW582" s="1"/>
  <c r="AA588"/>
  <c r="AA590" s="1"/>
  <c r="AC588"/>
  <c r="AC590" s="1"/>
  <c r="AE588"/>
  <c r="AE590" s="1"/>
  <c r="AG588"/>
  <c r="AG590" s="1"/>
  <c r="AI588"/>
  <c r="AI590" s="1"/>
  <c r="AK588"/>
  <c r="AK590" s="1"/>
  <c r="AM588"/>
  <c r="AM590" s="1"/>
  <c r="AO588"/>
  <c r="AO590" s="1"/>
  <c r="AQ588"/>
  <c r="AQ590" s="1"/>
  <c r="AS588"/>
  <c r="AS590" s="1"/>
  <c r="AU588"/>
  <c r="AU590" s="1"/>
  <c r="AW588"/>
  <c r="AW590" s="1"/>
  <c r="AY588"/>
  <c r="AY590" s="1"/>
  <c r="BA588"/>
  <c r="BA590" s="1"/>
  <c r="BC588"/>
  <c r="BC590" s="1"/>
  <c r="BE588"/>
  <c r="BE590" s="1"/>
  <c r="BG588"/>
  <c r="BG590" s="1"/>
  <c r="BI588"/>
  <c r="BI590" s="1"/>
  <c r="BK588"/>
  <c r="BK590" s="1"/>
  <c r="BM588"/>
  <c r="BM590" s="1"/>
  <c r="BO588"/>
  <c r="BO590" s="1"/>
  <c r="BQ588"/>
  <c r="BQ590" s="1"/>
  <c r="BS588"/>
  <c r="BS590" s="1"/>
  <c r="BU588"/>
  <c r="BU590" s="1"/>
  <c r="BW588"/>
  <c r="BW590" s="1"/>
  <c r="BZ508"/>
  <c r="BX508"/>
  <c r="BV508"/>
  <c r="BT508"/>
  <c r="BR508"/>
  <c r="BZ516"/>
  <c r="BX516"/>
  <c r="BV516"/>
  <c r="BT516"/>
  <c r="BR516"/>
  <c r="BP516"/>
  <c r="BN516"/>
  <c r="BL516"/>
  <c r="BJ516"/>
  <c r="BH516"/>
  <c r="BF516"/>
  <c r="BD516"/>
  <c r="BB516"/>
  <c r="AZ516"/>
  <c r="AX516"/>
  <c r="AV516"/>
  <c r="AT516"/>
  <c r="AR516"/>
  <c r="AP516"/>
  <c r="AN516"/>
  <c r="AL516"/>
  <c r="AJ516"/>
  <c r="AH516"/>
  <c r="AF516"/>
  <c r="AD516"/>
  <c r="AB516"/>
  <c r="Z516"/>
  <c r="AA476"/>
  <c r="AA478" s="1"/>
  <c r="AC476"/>
  <c r="AC478" s="1"/>
  <c r="AE476"/>
  <c r="AE478" s="1"/>
  <c r="AG476"/>
  <c r="AG478" s="1"/>
  <c r="AI476"/>
  <c r="AI478" s="1"/>
  <c r="AK476"/>
  <c r="AK478" s="1"/>
  <c r="AM476"/>
  <c r="AM478" s="1"/>
  <c r="AO476"/>
  <c r="AO478" s="1"/>
  <c r="AQ476"/>
  <c r="AQ478" s="1"/>
  <c r="AS476"/>
  <c r="AS478" s="1"/>
  <c r="AU476"/>
  <c r="AU478" s="1"/>
  <c r="AW476"/>
  <c r="AW478" s="1"/>
  <c r="AY476"/>
  <c r="AY478" s="1"/>
  <c r="BA476"/>
  <c r="BA478" s="1"/>
  <c r="BC476"/>
  <c r="BC478" s="1"/>
  <c r="BE476"/>
  <c r="BE478" s="1"/>
  <c r="BG476"/>
  <c r="BG478" s="1"/>
  <c r="BI476"/>
  <c r="BI478" s="1"/>
  <c r="BK476"/>
  <c r="BK478" s="1"/>
  <c r="BM476"/>
  <c r="BM478" s="1"/>
  <c r="BO476"/>
  <c r="BO478" s="1"/>
  <c r="BQ476"/>
  <c r="BQ478" s="1"/>
  <c r="BS476"/>
  <c r="BS478" s="1"/>
  <c r="BU476"/>
  <c r="BU478" s="1"/>
  <c r="BW476"/>
  <c r="BW478" s="1"/>
  <c r="AA484"/>
  <c r="AA486" s="1"/>
  <c r="AC484"/>
  <c r="AC486" s="1"/>
  <c r="AE484"/>
  <c r="AE486" s="1"/>
  <c r="AG484"/>
  <c r="AG486" s="1"/>
  <c r="AI484"/>
  <c r="AI486" s="1"/>
  <c r="AK484"/>
  <c r="AK486" s="1"/>
  <c r="AM484"/>
  <c r="AM486" s="1"/>
  <c r="AO484"/>
  <c r="AO486" s="1"/>
  <c r="AQ484"/>
  <c r="AQ486" s="1"/>
  <c r="AS484"/>
  <c r="AS486" s="1"/>
  <c r="AU484"/>
  <c r="AU486" s="1"/>
  <c r="AW484"/>
  <c r="AW486" s="1"/>
  <c r="AY484"/>
  <c r="AY486" s="1"/>
  <c r="BA484"/>
  <c r="BA486" s="1"/>
  <c r="BC484"/>
  <c r="BC486" s="1"/>
  <c r="BE484"/>
  <c r="BE486" s="1"/>
  <c r="BG484"/>
  <c r="BG486" s="1"/>
  <c r="BI484"/>
  <c r="BI486" s="1"/>
  <c r="BK484"/>
  <c r="BK486" s="1"/>
  <c r="BM484"/>
  <c r="BM486" s="1"/>
  <c r="BO484"/>
  <c r="BO486" s="1"/>
  <c r="BQ484"/>
  <c r="BQ486" s="1"/>
  <c r="BS484"/>
  <c r="BS486" s="1"/>
  <c r="BU484"/>
  <c r="BU486" s="1"/>
  <c r="BW484"/>
  <c r="BW486" s="1"/>
  <c r="AA492"/>
  <c r="AA494" s="1"/>
  <c r="AC492"/>
  <c r="AC494" s="1"/>
  <c r="AE492"/>
  <c r="AE494" s="1"/>
  <c r="AG492"/>
  <c r="AG494" s="1"/>
  <c r="AI492"/>
  <c r="AI494" s="1"/>
  <c r="AK492"/>
  <c r="AK494" s="1"/>
  <c r="AM492"/>
  <c r="AM494" s="1"/>
  <c r="AO492"/>
  <c r="AO494" s="1"/>
  <c r="AQ492"/>
  <c r="AQ494" s="1"/>
  <c r="AS492"/>
  <c r="AS494" s="1"/>
  <c r="AU492"/>
  <c r="AU494" s="1"/>
  <c r="AW492"/>
  <c r="AW494" s="1"/>
  <c r="AY492"/>
  <c r="AY494" s="1"/>
  <c r="BA492"/>
  <c r="BA494" s="1"/>
  <c r="BC492"/>
  <c r="BC494" s="1"/>
  <c r="BE492"/>
  <c r="BE494" s="1"/>
  <c r="BG492"/>
  <c r="BG494" s="1"/>
  <c r="BI492"/>
  <c r="BI494" s="1"/>
  <c r="BK492"/>
  <c r="BK494" s="1"/>
  <c r="BM492"/>
  <c r="BM494" s="1"/>
  <c r="BO492"/>
  <c r="BO494" s="1"/>
  <c r="BQ492"/>
  <c r="BQ494" s="1"/>
  <c r="BS492"/>
  <c r="BS494" s="1"/>
  <c r="BU492"/>
  <c r="BU494" s="1"/>
  <c r="BW492"/>
  <c r="BW494" s="1"/>
  <c r="AA500"/>
  <c r="AA502" s="1"/>
  <c r="AC500"/>
  <c r="AC502" s="1"/>
  <c r="AE500"/>
  <c r="AE502" s="1"/>
  <c r="AG500"/>
  <c r="AG502" s="1"/>
  <c r="AI500"/>
  <c r="AI502" s="1"/>
  <c r="AK500"/>
  <c r="AK502" s="1"/>
  <c r="AM500"/>
  <c r="AM502" s="1"/>
  <c r="AO500"/>
  <c r="AO502" s="1"/>
  <c r="AQ500"/>
  <c r="AQ502" s="1"/>
  <c r="AS500"/>
  <c r="AS502" s="1"/>
  <c r="AU500"/>
  <c r="AU502" s="1"/>
  <c r="AW500"/>
  <c r="AW502" s="1"/>
  <c r="AY500"/>
  <c r="AY502" s="1"/>
  <c r="BA500"/>
  <c r="BA502" s="1"/>
  <c r="BC500"/>
  <c r="BC502" s="1"/>
  <c r="BE500"/>
  <c r="BE502" s="1"/>
  <c r="BG500"/>
  <c r="BG502" s="1"/>
  <c r="BI500"/>
  <c r="BI502" s="1"/>
  <c r="BK500"/>
  <c r="BK502" s="1"/>
  <c r="BM500"/>
  <c r="BM502" s="1"/>
  <c r="BO500"/>
  <c r="BO502" s="1"/>
  <c r="BQ500"/>
  <c r="BQ502" s="1"/>
  <c r="BS500"/>
  <c r="BS502" s="1"/>
  <c r="BU500"/>
  <c r="BU502" s="1"/>
  <c r="BW500"/>
  <c r="BW502" s="1"/>
  <c r="Z510"/>
  <c r="AB510"/>
  <c r="AD510"/>
  <c r="AF510"/>
  <c r="AH510"/>
  <c r="AJ510"/>
  <c r="AL510"/>
  <c r="AN510"/>
  <c r="AP510"/>
  <c r="AR510"/>
  <c r="AT510"/>
  <c r="AV510"/>
  <c r="AX510"/>
  <c r="AZ510"/>
  <c r="BB510"/>
  <c r="BD510"/>
  <c r="BF510"/>
  <c r="BH510"/>
  <c r="BJ510"/>
  <c r="BL510"/>
  <c r="BN510"/>
  <c r="BP510"/>
  <c r="BR510"/>
  <c r="BT510"/>
  <c r="BV510"/>
  <c r="BX510"/>
  <c r="BZ510"/>
  <c r="AA508"/>
  <c r="AA510" s="1"/>
  <c r="AC508"/>
  <c r="AC510" s="1"/>
  <c r="AE508"/>
  <c r="AE510" s="1"/>
  <c r="AG508"/>
  <c r="AG510" s="1"/>
  <c r="AI508"/>
  <c r="AI510" s="1"/>
  <c r="AK508"/>
  <c r="AK510" s="1"/>
  <c r="AM508"/>
  <c r="AM510" s="1"/>
  <c r="AO508"/>
  <c r="AO510" s="1"/>
  <c r="AQ508"/>
  <c r="AQ510" s="1"/>
  <c r="AS508"/>
  <c r="AS510" s="1"/>
  <c r="AU508"/>
  <c r="AU510" s="1"/>
  <c r="AW508"/>
  <c r="AW510" s="1"/>
  <c r="AY508"/>
  <c r="AY510" s="1"/>
  <c r="BA508"/>
  <c r="BA510" s="1"/>
  <c r="BC508"/>
  <c r="BC510" s="1"/>
  <c r="BE508"/>
  <c r="BE510" s="1"/>
  <c r="BG508"/>
  <c r="BG510" s="1"/>
  <c r="BI508"/>
  <c r="BI510" s="1"/>
  <c r="BK508"/>
  <c r="BK510" s="1"/>
  <c r="BM508"/>
  <c r="BM510" s="1"/>
  <c r="BO508"/>
  <c r="BO510" s="1"/>
  <c r="BQ508"/>
  <c r="BQ510" s="1"/>
  <c r="BU508"/>
  <c r="BU510" s="1"/>
  <c r="BY508"/>
  <c r="BY510" s="1"/>
  <c r="CE514"/>
  <c r="AC516"/>
  <c r="AC518" s="1"/>
  <c r="AG516"/>
  <c r="AG518" s="1"/>
  <c r="AK516"/>
  <c r="AK518" s="1"/>
  <c r="AO516"/>
  <c r="AO518" s="1"/>
  <c r="AS516"/>
  <c r="AS518" s="1"/>
  <c r="AW516"/>
  <c r="AW518" s="1"/>
  <c r="BA516"/>
  <c r="BA518" s="1"/>
  <c r="BE516"/>
  <c r="BE518" s="1"/>
  <c r="BI516"/>
  <c r="BI518" s="1"/>
  <c r="BM516"/>
  <c r="BM518" s="1"/>
  <c r="BQ516"/>
  <c r="BQ518" s="1"/>
  <c r="BU516"/>
  <c r="BU518" s="1"/>
  <c r="BY516"/>
  <c r="BY518" s="1"/>
  <c r="Z518"/>
  <c r="AB518"/>
  <c r="AD518"/>
  <c r="AF518"/>
  <c r="AH518"/>
  <c r="AJ518"/>
  <c r="AL518"/>
  <c r="AN518"/>
  <c r="AP518"/>
  <c r="AR518"/>
  <c r="AT518"/>
  <c r="AV518"/>
  <c r="AX518"/>
  <c r="AZ518"/>
  <c r="BB518"/>
  <c r="BD518"/>
  <c r="BF518"/>
  <c r="BH518"/>
  <c r="BJ518"/>
  <c r="BL518"/>
  <c r="BN518"/>
  <c r="BP518"/>
  <c r="BR518"/>
  <c r="BT518"/>
  <c r="BV518"/>
  <c r="BX518"/>
  <c r="BZ518"/>
  <c r="CD522"/>
  <c r="Z524"/>
  <c r="Z526" s="1"/>
  <c r="AB524"/>
  <c r="AB526" s="1"/>
  <c r="AD524"/>
  <c r="AD526" s="1"/>
  <c r="AF524"/>
  <c r="AF526" s="1"/>
  <c r="AH524"/>
  <c r="AH526" s="1"/>
  <c r="AJ524"/>
  <c r="AJ526" s="1"/>
  <c r="AL524"/>
  <c r="AL526" s="1"/>
  <c r="AN524"/>
  <c r="AN526" s="1"/>
  <c r="AP524"/>
  <c r="AP526" s="1"/>
  <c r="AR524"/>
  <c r="AR526" s="1"/>
  <c r="AT524"/>
  <c r="AT526" s="1"/>
  <c r="AV524"/>
  <c r="AV526" s="1"/>
  <c r="AX524"/>
  <c r="AX526" s="1"/>
  <c r="AZ524"/>
  <c r="AZ526" s="1"/>
  <c r="BB524"/>
  <c r="BB526" s="1"/>
  <c r="BD524"/>
  <c r="BD526" s="1"/>
  <c r="BF524"/>
  <c r="BF526" s="1"/>
  <c r="BH524"/>
  <c r="BH526" s="1"/>
  <c r="BJ524"/>
  <c r="BJ526" s="1"/>
  <c r="BL524"/>
  <c r="BL526" s="1"/>
  <c r="BN524"/>
  <c r="BN526" s="1"/>
  <c r="BP524"/>
  <c r="BP526" s="1"/>
  <c r="BR524"/>
  <c r="BR526" s="1"/>
  <c r="BT524"/>
  <c r="BT526" s="1"/>
  <c r="BV524"/>
  <c r="BV526" s="1"/>
  <c r="BX524"/>
  <c r="BX526" s="1"/>
  <c r="BZ524"/>
  <c r="BZ526" s="1"/>
  <c r="CD530"/>
  <c r="Z532"/>
  <c r="Z534" s="1"/>
  <c r="AB532"/>
  <c r="AB534" s="1"/>
  <c r="AD532"/>
  <c r="AD534" s="1"/>
  <c r="AF532"/>
  <c r="AF534" s="1"/>
  <c r="AH532"/>
  <c r="AH534" s="1"/>
  <c r="AJ532"/>
  <c r="AJ534" s="1"/>
  <c r="AL532"/>
  <c r="AL534" s="1"/>
  <c r="AN532"/>
  <c r="AN534" s="1"/>
  <c r="AP532"/>
  <c r="AP534" s="1"/>
  <c r="AR532"/>
  <c r="AR534" s="1"/>
  <c r="AT532"/>
  <c r="AT534" s="1"/>
  <c r="AV532"/>
  <c r="AV534" s="1"/>
  <c r="AX532"/>
  <c r="AX534" s="1"/>
  <c r="AZ532"/>
  <c r="AZ534" s="1"/>
  <c r="BB532"/>
  <c r="BB534" s="1"/>
  <c r="BD532"/>
  <c r="BD534" s="1"/>
  <c r="BF532"/>
  <c r="BF534" s="1"/>
  <c r="BH532"/>
  <c r="BH534" s="1"/>
  <c r="BJ532"/>
  <c r="BJ534" s="1"/>
  <c r="BL532"/>
  <c r="BL534" s="1"/>
  <c r="BN532"/>
  <c r="BP532"/>
  <c r="BR532"/>
  <c r="BT532"/>
  <c r="BV532"/>
  <c r="BX532"/>
  <c r="BZ532"/>
  <c r="BY542"/>
  <c r="BY558"/>
  <c r="AA524"/>
  <c r="AA526" s="1"/>
  <c r="AC524"/>
  <c r="AC526" s="1"/>
  <c r="AE524"/>
  <c r="AE526" s="1"/>
  <c r="AG524"/>
  <c r="AG526" s="1"/>
  <c r="AI524"/>
  <c r="AI526" s="1"/>
  <c r="AK524"/>
  <c r="AK526" s="1"/>
  <c r="AM524"/>
  <c r="AM526" s="1"/>
  <c r="AO524"/>
  <c r="AO526" s="1"/>
  <c r="AQ524"/>
  <c r="AQ526" s="1"/>
  <c r="AS524"/>
  <c r="AS526" s="1"/>
  <c r="AU524"/>
  <c r="AU526" s="1"/>
  <c r="AW524"/>
  <c r="AW526" s="1"/>
  <c r="AY524"/>
  <c r="AY526" s="1"/>
  <c r="BA524"/>
  <c r="BA526" s="1"/>
  <c r="BC524"/>
  <c r="BC526" s="1"/>
  <c r="BE524"/>
  <c r="BE526" s="1"/>
  <c r="BG524"/>
  <c r="BG526" s="1"/>
  <c r="BI524"/>
  <c r="BI526" s="1"/>
  <c r="BK524"/>
  <c r="BK526" s="1"/>
  <c r="BM524"/>
  <c r="BM526" s="1"/>
  <c r="BO524"/>
  <c r="BO526" s="1"/>
  <c r="BQ524"/>
  <c r="BQ526" s="1"/>
  <c r="BS524"/>
  <c r="BS526" s="1"/>
  <c r="BU524"/>
  <c r="BU526" s="1"/>
  <c r="BW524"/>
  <c r="BW526" s="1"/>
  <c r="BN534"/>
  <c r="BP534"/>
  <c r="BR534"/>
  <c r="BT534"/>
  <c r="BV534"/>
  <c r="BX534"/>
  <c r="BZ534"/>
  <c r="AA532"/>
  <c r="AA534" s="1"/>
  <c r="AC532"/>
  <c r="AC534" s="1"/>
  <c r="AE532"/>
  <c r="AE534" s="1"/>
  <c r="AG532"/>
  <c r="AG534" s="1"/>
  <c r="AI532"/>
  <c r="AI534" s="1"/>
  <c r="AK532"/>
  <c r="AK534" s="1"/>
  <c r="AM532"/>
  <c r="AM534" s="1"/>
  <c r="AO532"/>
  <c r="AO534" s="1"/>
  <c r="AQ532"/>
  <c r="AQ534" s="1"/>
  <c r="AS532"/>
  <c r="AS534" s="1"/>
  <c r="AU532"/>
  <c r="AU534" s="1"/>
  <c r="AW532"/>
  <c r="AW534" s="1"/>
  <c r="AY532"/>
  <c r="AY534" s="1"/>
  <c r="BA532"/>
  <c r="BA534" s="1"/>
  <c r="BC532"/>
  <c r="BC534" s="1"/>
  <c r="BE532"/>
  <c r="BE534" s="1"/>
  <c r="BG532"/>
  <c r="BG534" s="1"/>
  <c r="BI532"/>
  <c r="BI534" s="1"/>
  <c r="BK532"/>
  <c r="BK534" s="1"/>
  <c r="BM532"/>
  <c r="BM534" s="1"/>
  <c r="BO532"/>
  <c r="BO534" s="1"/>
  <c r="BQ532"/>
  <c r="BQ534" s="1"/>
  <c r="BS532"/>
  <c r="BS534" s="1"/>
  <c r="BU532"/>
  <c r="BU534" s="1"/>
  <c r="BW532"/>
  <c r="BW534" s="1"/>
  <c r="CD538"/>
  <c r="Z540"/>
  <c r="Z542" s="1"/>
  <c r="AB540"/>
  <c r="AB542" s="1"/>
  <c r="AD540"/>
  <c r="AD542" s="1"/>
  <c r="AF540"/>
  <c r="AF542" s="1"/>
  <c r="AH540"/>
  <c r="AH542" s="1"/>
  <c r="AJ540"/>
  <c r="AJ542" s="1"/>
  <c r="AL540"/>
  <c r="AL542" s="1"/>
  <c r="AN540"/>
  <c r="AN542" s="1"/>
  <c r="AP540"/>
  <c r="AP542" s="1"/>
  <c r="AR540"/>
  <c r="AR542" s="1"/>
  <c r="AT540"/>
  <c r="AT542" s="1"/>
  <c r="AV540"/>
  <c r="AV542" s="1"/>
  <c r="AX540"/>
  <c r="AX542" s="1"/>
  <c r="AZ540"/>
  <c r="AZ542" s="1"/>
  <c r="BB540"/>
  <c r="BB542" s="1"/>
  <c r="BD540"/>
  <c r="BD542" s="1"/>
  <c r="BF540"/>
  <c r="BF542" s="1"/>
  <c r="BH540"/>
  <c r="BH542" s="1"/>
  <c r="BJ540"/>
  <c r="BJ542" s="1"/>
  <c r="BL540"/>
  <c r="BL542" s="1"/>
  <c r="BN540"/>
  <c r="BN542" s="1"/>
  <c r="BP540"/>
  <c r="BP542" s="1"/>
  <c r="BR540"/>
  <c r="BR542" s="1"/>
  <c r="BT540"/>
  <c r="BT542" s="1"/>
  <c r="BV540"/>
  <c r="BV542" s="1"/>
  <c r="BX540"/>
  <c r="BX542" s="1"/>
  <c r="BZ540"/>
  <c r="BZ542" s="1"/>
  <c r="CD546"/>
  <c r="Z548"/>
  <c r="Z550" s="1"/>
  <c r="AB548"/>
  <c r="AB550" s="1"/>
  <c r="AD548"/>
  <c r="AD550" s="1"/>
  <c r="AF548"/>
  <c r="AF550" s="1"/>
  <c r="AH548"/>
  <c r="AH550" s="1"/>
  <c r="AJ548"/>
  <c r="AJ550" s="1"/>
  <c r="AL548"/>
  <c r="AL550" s="1"/>
  <c r="AN548"/>
  <c r="AN550" s="1"/>
  <c r="AP548"/>
  <c r="AP550" s="1"/>
  <c r="AR548"/>
  <c r="AR550" s="1"/>
  <c r="AT548"/>
  <c r="AT550" s="1"/>
  <c r="AV548"/>
  <c r="AV550" s="1"/>
  <c r="AX548"/>
  <c r="AX550" s="1"/>
  <c r="AZ548"/>
  <c r="AZ550" s="1"/>
  <c r="BB548"/>
  <c r="BB550" s="1"/>
  <c r="BD548"/>
  <c r="BD550" s="1"/>
  <c r="BF548"/>
  <c r="BF550" s="1"/>
  <c r="BH548"/>
  <c r="BH550" s="1"/>
  <c r="BJ548"/>
  <c r="BJ550" s="1"/>
  <c r="BL548"/>
  <c r="BL550" s="1"/>
  <c r="BN548"/>
  <c r="BN550" s="1"/>
  <c r="BP548"/>
  <c r="BP550" s="1"/>
  <c r="BR548"/>
  <c r="BR550" s="1"/>
  <c r="BT548"/>
  <c r="BT550" s="1"/>
  <c r="BV548"/>
  <c r="BV550" s="1"/>
  <c r="BX548"/>
  <c r="BX550" s="1"/>
  <c r="BZ548"/>
  <c r="BZ550" s="1"/>
  <c r="CD554"/>
  <c r="Z556"/>
  <c r="Z558" s="1"/>
  <c r="AB556"/>
  <c r="AB558" s="1"/>
  <c r="AD556"/>
  <c r="AD558" s="1"/>
  <c r="AF556"/>
  <c r="AF558" s="1"/>
  <c r="AH556"/>
  <c r="AH558" s="1"/>
  <c r="AJ556"/>
  <c r="AJ558" s="1"/>
  <c r="AL556"/>
  <c r="AL558" s="1"/>
  <c r="AN556"/>
  <c r="AN558" s="1"/>
  <c r="AP556"/>
  <c r="AP558" s="1"/>
  <c r="AR556"/>
  <c r="AR558" s="1"/>
  <c r="AT556"/>
  <c r="AT558" s="1"/>
  <c r="AV556"/>
  <c r="AV558" s="1"/>
  <c r="AX556"/>
  <c r="AX558" s="1"/>
  <c r="AZ556"/>
  <c r="AZ558" s="1"/>
  <c r="BB556"/>
  <c r="BB558" s="1"/>
  <c r="BD556"/>
  <c r="BD558" s="1"/>
  <c r="BF556"/>
  <c r="BF558" s="1"/>
  <c r="BH556"/>
  <c r="BH558" s="1"/>
  <c r="BJ556"/>
  <c r="BJ558" s="1"/>
  <c r="BL556"/>
  <c r="BL558" s="1"/>
  <c r="BN556"/>
  <c r="BN558" s="1"/>
  <c r="BP556"/>
  <c r="BP558" s="1"/>
  <c r="BR556"/>
  <c r="BR558" s="1"/>
  <c r="BT556"/>
  <c r="BT558" s="1"/>
  <c r="BV556"/>
  <c r="BV558" s="1"/>
  <c r="BX556"/>
  <c r="BX558" s="1"/>
  <c r="BZ556"/>
  <c r="BZ558" s="1"/>
  <c r="CD562"/>
  <c r="Z564"/>
  <c r="Z566" s="1"/>
  <c r="AB564"/>
  <c r="AB566" s="1"/>
  <c r="AD564"/>
  <c r="AD566" s="1"/>
  <c r="AF564"/>
  <c r="AF566" s="1"/>
  <c r="AH564"/>
  <c r="AH566" s="1"/>
  <c r="AJ564"/>
  <c r="AJ566" s="1"/>
  <c r="AL564"/>
  <c r="AL566" s="1"/>
  <c r="AN564"/>
  <c r="AN566" s="1"/>
  <c r="AP564"/>
  <c r="AP566" s="1"/>
  <c r="AR564"/>
  <c r="AR566" s="1"/>
  <c r="AT564"/>
  <c r="AT566" s="1"/>
  <c r="AV564"/>
  <c r="AV566" s="1"/>
  <c r="AX564"/>
  <c r="AX566" s="1"/>
  <c r="AZ564"/>
  <c r="AZ566" s="1"/>
  <c r="BB564"/>
  <c r="BB566" s="1"/>
  <c r="BD564"/>
  <c r="BD566" s="1"/>
  <c r="BF564"/>
  <c r="BF566" s="1"/>
  <c r="BH564"/>
  <c r="BH566" s="1"/>
  <c r="BJ564"/>
  <c r="BJ566" s="1"/>
  <c r="BL564"/>
  <c r="BL566" s="1"/>
  <c r="BN564"/>
  <c r="BN566" s="1"/>
  <c r="BP564"/>
  <c r="BP566" s="1"/>
  <c r="BR564"/>
  <c r="BR566" s="1"/>
  <c r="BT564"/>
  <c r="BT566" s="1"/>
  <c r="BV564"/>
  <c r="BV566" s="1"/>
  <c r="BX564"/>
  <c r="BX566" s="1"/>
  <c r="BZ564"/>
  <c r="BZ566" s="1"/>
  <c r="AA540"/>
  <c r="AA542" s="1"/>
  <c r="AC540"/>
  <c r="AC542" s="1"/>
  <c r="AE540"/>
  <c r="AE542" s="1"/>
  <c r="AG540"/>
  <c r="AG542" s="1"/>
  <c r="AI540"/>
  <c r="AI542" s="1"/>
  <c r="AK540"/>
  <c r="AK542" s="1"/>
  <c r="AM540"/>
  <c r="AM542" s="1"/>
  <c r="AO540"/>
  <c r="AO542" s="1"/>
  <c r="AQ540"/>
  <c r="AQ542" s="1"/>
  <c r="AS540"/>
  <c r="AS542" s="1"/>
  <c r="AU540"/>
  <c r="AU542" s="1"/>
  <c r="AW540"/>
  <c r="AW542" s="1"/>
  <c r="AY540"/>
  <c r="AY542" s="1"/>
  <c r="BA540"/>
  <c r="BA542" s="1"/>
  <c r="BC540"/>
  <c r="BC542" s="1"/>
  <c r="BE540"/>
  <c r="BE542" s="1"/>
  <c r="BG540"/>
  <c r="BG542" s="1"/>
  <c r="BI540"/>
  <c r="BI542" s="1"/>
  <c r="BK540"/>
  <c r="BK542" s="1"/>
  <c r="BM540"/>
  <c r="BM542" s="1"/>
  <c r="BO540"/>
  <c r="BO542" s="1"/>
  <c r="BQ540"/>
  <c r="BQ542" s="1"/>
  <c r="BS540"/>
  <c r="BS542" s="1"/>
  <c r="BU540"/>
  <c r="BU542" s="1"/>
  <c r="BW540"/>
  <c r="BW542" s="1"/>
  <c r="AA548"/>
  <c r="AA550" s="1"/>
  <c r="AC548"/>
  <c r="AC550" s="1"/>
  <c r="AE548"/>
  <c r="AE550" s="1"/>
  <c r="AG548"/>
  <c r="AG550" s="1"/>
  <c r="AI548"/>
  <c r="AI550" s="1"/>
  <c r="AK548"/>
  <c r="AK550" s="1"/>
  <c r="AM548"/>
  <c r="AM550" s="1"/>
  <c r="AO548"/>
  <c r="AO550" s="1"/>
  <c r="AQ548"/>
  <c r="AQ550" s="1"/>
  <c r="AS548"/>
  <c r="AS550" s="1"/>
  <c r="AU548"/>
  <c r="AU550" s="1"/>
  <c r="AW548"/>
  <c r="AW550" s="1"/>
  <c r="AY548"/>
  <c r="AY550" s="1"/>
  <c r="BA548"/>
  <c r="BA550" s="1"/>
  <c r="BC548"/>
  <c r="BC550" s="1"/>
  <c r="BE548"/>
  <c r="BE550" s="1"/>
  <c r="BG548"/>
  <c r="BG550" s="1"/>
  <c r="BI548"/>
  <c r="BI550" s="1"/>
  <c r="BK548"/>
  <c r="BK550" s="1"/>
  <c r="BM548"/>
  <c r="BM550" s="1"/>
  <c r="BO548"/>
  <c r="BO550" s="1"/>
  <c r="BQ548"/>
  <c r="BQ550" s="1"/>
  <c r="BS548"/>
  <c r="BS550" s="1"/>
  <c r="BU548"/>
  <c r="BU550" s="1"/>
  <c r="BW548"/>
  <c r="BW550" s="1"/>
  <c r="AA556"/>
  <c r="AA558" s="1"/>
  <c r="AC556"/>
  <c r="AC558" s="1"/>
  <c r="AE556"/>
  <c r="AE558" s="1"/>
  <c r="AG556"/>
  <c r="AG558" s="1"/>
  <c r="AI556"/>
  <c r="AI558" s="1"/>
  <c r="AK556"/>
  <c r="AK558" s="1"/>
  <c r="AM556"/>
  <c r="AM558" s="1"/>
  <c r="AO556"/>
  <c r="AO558" s="1"/>
  <c r="AQ556"/>
  <c r="AQ558" s="1"/>
  <c r="AS556"/>
  <c r="AS558" s="1"/>
  <c r="AU556"/>
  <c r="AU558" s="1"/>
  <c r="AW556"/>
  <c r="AW558" s="1"/>
  <c r="AY556"/>
  <c r="AY558" s="1"/>
  <c r="BA556"/>
  <c r="BA558" s="1"/>
  <c r="BC556"/>
  <c r="BC558" s="1"/>
  <c r="BE556"/>
  <c r="BE558" s="1"/>
  <c r="BG556"/>
  <c r="BG558" s="1"/>
  <c r="BI556"/>
  <c r="BI558" s="1"/>
  <c r="BK556"/>
  <c r="BK558" s="1"/>
  <c r="BM556"/>
  <c r="BM558" s="1"/>
  <c r="BO556"/>
  <c r="BO558" s="1"/>
  <c r="BQ556"/>
  <c r="BQ558" s="1"/>
  <c r="BS556"/>
  <c r="BS558" s="1"/>
  <c r="BU556"/>
  <c r="BU558" s="1"/>
  <c r="BW556"/>
  <c r="BW558" s="1"/>
  <c r="AA564"/>
  <c r="AA566" s="1"/>
  <c r="AC564"/>
  <c r="AC566" s="1"/>
  <c r="AE564"/>
  <c r="AE566" s="1"/>
  <c r="AG564"/>
  <c r="AG566" s="1"/>
  <c r="AI564"/>
  <c r="AI566" s="1"/>
  <c r="AK564"/>
  <c r="AK566" s="1"/>
  <c r="AM564"/>
  <c r="AM566" s="1"/>
  <c r="AO564"/>
  <c r="AO566" s="1"/>
  <c r="AQ564"/>
  <c r="AQ566" s="1"/>
  <c r="AS564"/>
  <c r="AS566" s="1"/>
  <c r="AU564"/>
  <c r="AU566" s="1"/>
  <c r="AW564"/>
  <c r="AW566" s="1"/>
  <c r="AY564"/>
  <c r="AY566" s="1"/>
  <c r="BA564"/>
  <c r="BA566" s="1"/>
  <c r="BC564"/>
  <c r="BC566" s="1"/>
  <c r="BE564"/>
  <c r="BE566" s="1"/>
  <c r="BG564"/>
  <c r="BG566" s="1"/>
  <c r="BI564"/>
  <c r="BI566" s="1"/>
  <c r="BK564"/>
  <c r="BK566" s="1"/>
  <c r="BM564"/>
  <c r="BM566" s="1"/>
  <c r="BO564"/>
  <c r="BO566" s="1"/>
  <c r="BQ564"/>
  <c r="BQ566" s="1"/>
  <c r="BS564"/>
  <c r="BS566" s="1"/>
  <c r="BU564"/>
  <c r="BU566" s="1"/>
  <c r="BW564"/>
  <c r="BW566" s="1"/>
  <c r="AR452"/>
  <c r="AR454" s="1"/>
  <c r="AT452"/>
  <c r="AT454" s="1"/>
  <c r="AV452"/>
  <c r="AV454" s="1"/>
  <c r="AX452"/>
  <c r="AX454" s="1"/>
  <c r="AZ452"/>
  <c r="AZ454" s="1"/>
  <c r="BB452"/>
  <c r="BB454" s="1"/>
  <c r="BD452"/>
  <c r="BD454" s="1"/>
  <c r="BF452"/>
  <c r="BF454" s="1"/>
  <c r="BH452"/>
  <c r="BH454" s="1"/>
  <c r="BJ452"/>
  <c r="BJ454" s="1"/>
  <c r="BL452"/>
  <c r="BL454" s="1"/>
  <c r="BN452"/>
  <c r="BN454" s="1"/>
  <c r="BP452"/>
  <c r="BP454" s="1"/>
  <c r="BR452"/>
  <c r="BR454" s="1"/>
  <c r="BT452"/>
  <c r="BT454" s="1"/>
  <c r="BV452"/>
  <c r="BV454" s="1"/>
  <c r="BX452"/>
  <c r="BX454" s="1"/>
  <c r="BZ452"/>
  <c r="BZ454" s="1"/>
  <c r="Z460"/>
  <c r="Z462" s="1"/>
  <c r="AB460"/>
  <c r="AB462" s="1"/>
  <c r="AD460"/>
  <c r="AD462" s="1"/>
  <c r="AF460"/>
  <c r="AF462" s="1"/>
  <c r="AH460"/>
  <c r="AH462" s="1"/>
  <c r="AJ460"/>
  <c r="AJ462" s="1"/>
  <c r="AL460"/>
  <c r="AL462" s="1"/>
  <c r="AN460"/>
  <c r="AN462" s="1"/>
  <c r="AP460"/>
  <c r="AP462" s="1"/>
  <c r="AR460"/>
  <c r="AR462" s="1"/>
  <c r="AT460"/>
  <c r="AT462" s="1"/>
  <c r="AV460"/>
  <c r="AV462" s="1"/>
  <c r="AX460"/>
  <c r="AX462" s="1"/>
  <c r="AZ460"/>
  <c r="AZ462" s="1"/>
  <c r="BB460"/>
  <c r="BB462" s="1"/>
  <c r="BD460"/>
  <c r="BD462" s="1"/>
  <c r="BF460"/>
  <c r="BF462" s="1"/>
  <c r="BH460"/>
  <c r="BH462" s="1"/>
  <c r="BJ460"/>
  <c r="BJ462" s="1"/>
  <c r="BL460"/>
  <c r="BL462" s="1"/>
  <c r="BN460"/>
  <c r="BN462" s="1"/>
  <c r="BP460"/>
  <c r="BP462" s="1"/>
  <c r="BR460"/>
  <c r="BR462" s="1"/>
  <c r="BT460"/>
  <c r="BT462" s="1"/>
  <c r="BV460"/>
  <c r="BV462" s="1"/>
  <c r="BX460"/>
  <c r="BX462" s="1"/>
  <c r="BZ460"/>
  <c r="BZ462" s="1"/>
  <c r="Z468"/>
  <c r="Z470" s="1"/>
  <c r="AB468"/>
  <c r="AB470" s="1"/>
  <c r="AD468"/>
  <c r="AD470" s="1"/>
  <c r="AF468"/>
  <c r="AF470" s="1"/>
  <c r="AH468"/>
  <c r="AH470" s="1"/>
  <c r="AJ468"/>
  <c r="AJ470" s="1"/>
  <c r="AL468"/>
  <c r="AL470" s="1"/>
  <c r="AN468"/>
  <c r="AN470" s="1"/>
  <c r="AP468"/>
  <c r="AP470" s="1"/>
  <c r="AR468"/>
  <c r="AR470" s="1"/>
  <c r="AT468"/>
  <c r="AT470" s="1"/>
  <c r="AV468"/>
  <c r="AV470" s="1"/>
  <c r="AX468"/>
  <c r="AX470" s="1"/>
  <c r="AZ468"/>
  <c r="AZ470" s="1"/>
  <c r="BB468"/>
  <c r="BB470" s="1"/>
  <c r="BD468"/>
  <c r="BD470" s="1"/>
  <c r="BF468"/>
  <c r="BF470" s="1"/>
  <c r="BH468"/>
  <c r="BH470" s="1"/>
  <c r="BJ468"/>
  <c r="BJ470" s="1"/>
  <c r="BL468"/>
  <c r="BL470" s="1"/>
  <c r="BN468"/>
  <c r="BN470" s="1"/>
  <c r="BP468"/>
  <c r="BP470" s="1"/>
  <c r="BR468"/>
  <c r="BR470" s="1"/>
  <c r="BT468"/>
  <c r="BT470" s="1"/>
  <c r="BV468"/>
  <c r="BV470" s="1"/>
  <c r="BX468"/>
  <c r="BX470" s="1"/>
  <c r="BZ468"/>
  <c r="BZ470" s="1"/>
  <c r="AA444"/>
  <c r="AA446" s="1"/>
  <c r="AC444"/>
  <c r="AC446" s="1"/>
  <c r="AE444"/>
  <c r="AE446" s="1"/>
  <c r="AG444"/>
  <c r="AG446" s="1"/>
  <c r="AI444"/>
  <c r="AI446" s="1"/>
  <c r="AK444"/>
  <c r="AK446" s="1"/>
  <c r="AM444"/>
  <c r="AM446" s="1"/>
  <c r="AO444"/>
  <c r="AO446" s="1"/>
  <c r="AQ444"/>
  <c r="AQ446" s="1"/>
  <c r="AS444"/>
  <c r="AS446" s="1"/>
  <c r="AU444"/>
  <c r="AU446" s="1"/>
  <c r="AW444"/>
  <c r="AW446" s="1"/>
  <c r="AY444"/>
  <c r="AY446" s="1"/>
  <c r="BA444"/>
  <c r="BA446" s="1"/>
  <c r="BC444"/>
  <c r="BC446" s="1"/>
  <c r="BE444"/>
  <c r="BE446" s="1"/>
  <c r="BG444"/>
  <c r="BG446" s="1"/>
  <c r="BI444"/>
  <c r="BI446" s="1"/>
  <c r="BK444"/>
  <c r="BK446" s="1"/>
  <c r="BM444"/>
  <c r="BM446" s="1"/>
  <c r="BO444"/>
  <c r="BO446" s="1"/>
  <c r="BQ444"/>
  <c r="BQ446" s="1"/>
  <c r="BS444"/>
  <c r="BS446" s="1"/>
  <c r="BU444"/>
  <c r="BU446" s="1"/>
  <c r="BW444"/>
  <c r="BW446" s="1"/>
  <c r="AA452"/>
  <c r="AA454" s="1"/>
  <c r="AC452"/>
  <c r="AC454" s="1"/>
  <c r="AE452"/>
  <c r="AE454" s="1"/>
  <c r="AG452"/>
  <c r="AG454" s="1"/>
  <c r="AI452"/>
  <c r="AI454" s="1"/>
  <c r="AK452"/>
  <c r="AK454" s="1"/>
  <c r="AM452"/>
  <c r="AM454" s="1"/>
  <c r="AO452"/>
  <c r="AO454" s="1"/>
  <c r="AQ452"/>
  <c r="AQ454" s="1"/>
  <c r="AS452"/>
  <c r="AS454" s="1"/>
  <c r="AU452"/>
  <c r="AU454" s="1"/>
  <c r="AW452"/>
  <c r="AW454" s="1"/>
  <c r="AY452"/>
  <c r="AY454" s="1"/>
  <c r="BA452"/>
  <c r="BA454" s="1"/>
  <c r="BC452"/>
  <c r="BC454" s="1"/>
  <c r="BE452"/>
  <c r="BE454" s="1"/>
  <c r="BG452"/>
  <c r="BG454" s="1"/>
  <c r="BI452"/>
  <c r="BI454" s="1"/>
  <c r="BK452"/>
  <c r="BK454" s="1"/>
  <c r="BM452"/>
  <c r="BM454" s="1"/>
  <c r="BO452"/>
  <c r="BO454" s="1"/>
  <c r="BQ452"/>
  <c r="BQ454" s="1"/>
  <c r="BS452"/>
  <c r="BS454" s="1"/>
  <c r="BU452"/>
  <c r="BU454" s="1"/>
  <c r="BW452"/>
  <c r="BW454" s="1"/>
  <c r="AA460"/>
  <c r="AA462" s="1"/>
  <c r="AC460"/>
  <c r="AC462" s="1"/>
  <c r="AE460"/>
  <c r="AE462" s="1"/>
  <c r="AG460"/>
  <c r="AG462" s="1"/>
  <c r="AI460"/>
  <c r="AI462" s="1"/>
  <c r="AK460"/>
  <c r="AK462" s="1"/>
  <c r="AM460"/>
  <c r="AM462" s="1"/>
  <c r="AO460"/>
  <c r="AO462" s="1"/>
  <c r="AQ460"/>
  <c r="AQ462" s="1"/>
  <c r="AS460"/>
  <c r="AS462" s="1"/>
  <c r="AU460"/>
  <c r="AU462" s="1"/>
  <c r="AW460"/>
  <c r="AW462" s="1"/>
  <c r="AY460"/>
  <c r="AY462" s="1"/>
  <c r="BA460"/>
  <c r="BA462" s="1"/>
  <c r="BC460"/>
  <c r="BC462" s="1"/>
  <c r="BE460"/>
  <c r="BE462" s="1"/>
  <c r="BG460"/>
  <c r="BG462" s="1"/>
  <c r="BI460"/>
  <c r="BI462" s="1"/>
  <c r="BK460"/>
  <c r="BK462" s="1"/>
  <c r="BM460"/>
  <c r="BM462" s="1"/>
  <c r="BO460"/>
  <c r="BO462" s="1"/>
  <c r="BQ460"/>
  <c r="BQ462" s="1"/>
  <c r="BS460"/>
  <c r="BS462" s="1"/>
  <c r="BU460"/>
  <c r="BU462" s="1"/>
  <c r="BW460"/>
  <c r="BW462" s="1"/>
  <c r="AA468"/>
  <c r="AA470" s="1"/>
  <c r="AC468"/>
  <c r="AC470" s="1"/>
  <c r="AE468"/>
  <c r="AE470" s="1"/>
  <c r="AG468"/>
  <c r="AG470" s="1"/>
  <c r="AI468"/>
  <c r="AI470" s="1"/>
  <c r="AK468"/>
  <c r="AK470" s="1"/>
  <c r="AM468"/>
  <c r="AM470" s="1"/>
  <c r="AO468"/>
  <c r="AO470" s="1"/>
  <c r="AQ468"/>
  <c r="AQ470" s="1"/>
  <c r="AS468"/>
  <c r="AS470" s="1"/>
  <c r="AU468"/>
  <c r="AU470" s="1"/>
  <c r="AW468"/>
  <c r="AW470" s="1"/>
  <c r="AY468"/>
  <c r="AY470" s="1"/>
  <c r="BA468"/>
  <c r="BA470" s="1"/>
  <c r="BC468"/>
  <c r="BC470" s="1"/>
  <c r="BE468"/>
  <c r="BE470" s="1"/>
  <c r="BG468"/>
  <c r="BG470" s="1"/>
  <c r="BI468"/>
  <c r="BI470" s="1"/>
  <c r="BK468"/>
  <c r="BK470" s="1"/>
  <c r="BM468"/>
  <c r="BM470" s="1"/>
  <c r="BO468"/>
  <c r="BO470" s="1"/>
  <c r="BQ468"/>
  <c r="BQ470" s="1"/>
  <c r="BS468"/>
  <c r="BS470" s="1"/>
  <c r="BU468"/>
  <c r="BU470" s="1"/>
  <c r="BW468"/>
  <c r="BW470" s="1"/>
  <c r="BY382"/>
  <c r="BY406"/>
  <c r="CD378"/>
  <c r="Z380"/>
  <c r="Z382" s="1"/>
  <c r="AB380"/>
  <c r="AB382" s="1"/>
  <c r="AD380"/>
  <c r="AD382" s="1"/>
  <c r="AF380"/>
  <c r="AF382" s="1"/>
  <c r="AH380"/>
  <c r="AH382" s="1"/>
  <c r="AJ380"/>
  <c r="AJ382" s="1"/>
  <c r="AL380"/>
  <c r="AL382" s="1"/>
  <c r="AN380"/>
  <c r="AN382" s="1"/>
  <c r="AP380"/>
  <c r="AP382" s="1"/>
  <c r="AR380"/>
  <c r="AR382" s="1"/>
  <c r="AT380"/>
  <c r="AT382" s="1"/>
  <c r="AV380"/>
  <c r="AV382" s="1"/>
  <c r="AX380"/>
  <c r="AX382" s="1"/>
  <c r="AZ380"/>
  <c r="AZ382" s="1"/>
  <c r="BB380"/>
  <c r="BB382" s="1"/>
  <c r="BD380"/>
  <c r="BD382" s="1"/>
  <c r="BF380"/>
  <c r="BF382" s="1"/>
  <c r="BH380"/>
  <c r="BH382" s="1"/>
  <c r="BJ380"/>
  <c r="BJ382" s="1"/>
  <c r="BL380"/>
  <c r="BL382" s="1"/>
  <c r="BN380"/>
  <c r="BN382" s="1"/>
  <c r="BP380"/>
  <c r="BP382" s="1"/>
  <c r="BR380"/>
  <c r="BR382" s="1"/>
  <c r="BT380"/>
  <c r="BT382" s="1"/>
  <c r="BV380"/>
  <c r="BV382" s="1"/>
  <c r="BX380"/>
  <c r="BX382" s="1"/>
  <c r="BZ380"/>
  <c r="BZ382" s="1"/>
  <c r="CD386"/>
  <c r="Z388"/>
  <c r="Z390" s="1"/>
  <c r="AB388"/>
  <c r="AB390" s="1"/>
  <c r="AD388"/>
  <c r="AD390" s="1"/>
  <c r="AF388"/>
  <c r="AF390" s="1"/>
  <c r="AH388"/>
  <c r="AH390" s="1"/>
  <c r="AJ388"/>
  <c r="AJ390" s="1"/>
  <c r="AL388"/>
  <c r="AL390" s="1"/>
  <c r="AN388"/>
  <c r="AN390" s="1"/>
  <c r="AP388"/>
  <c r="AP390" s="1"/>
  <c r="AR388"/>
  <c r="AR390" s="1"/>
  <c r="AT388"/>
  <c r="AT390" s="1"/>
  <c r="AV388"/>
  <c r="AV390" s="1"/>
  <c r="AX388"/>
  <c r="AX390" s="1"/>
  <c r="AZ388"/>
  <c r="AZ390" s="1"/>
  <c r="BB388"/>
  <c r="BB390" s="1"/>
  <c r="BD388"/>
  <c r="BD390" s="1"/>
  <c r="BF388"/>
  <c r="BF390" s="1"/>
  <c r="BH388"/>
  <c r="BH390" s="1"/>
  <c r="BJ388"/>
  <c r="BJ390" s="1"/>
  <c r="BL388"/>
  <c r="BL390" s="1"/>
  <c r="BN388"/>
  <c r="BN390" s="1"/>
  <c r="BP388"/>
  <c r="BP390" s="1"/>
  <c r="BR388"/>
  <c r="BR390" s="1"/>
  <c r="BT388"/>
  <c r="BT390" s="1"/>
  <c r="BV388"/>
  <c r="BV390" s="1"/>
  <c r="BX388"/>
  <c r="BX390" s="1"/>
  <c r="BZ388"/>
  <c r="BZ390" s="1"/>
  <c r="CD394"/>
  <c r="Z396"/>
  <c r="Z398" s="1"/>
  <c r="AB396"/>
  <c r="AB398" s="1"/>
  <c r="AD396"/>
  <c r="AD398" s="1"/>
  <c r="AF396"/>
  <c r="AF398" s="1"/>
  <c r="AH396"/>
  <c r="AH398" s="1"/>
  <c r="AJ396"/>
  <c r="AJ398" s="1"/>
  <c r="AL396"/>
  <c r="AL398" s="1"/>
  <c r="AN396"/>
  <c r="AN398" s="1"/>
  <c r="AP396"/>
  <c r="AP398" s="1"/>
  <c r="AR396"/>
  <c r="AR398" s="1"/>
  <c r="AT396"/>
  <c r="AT398" s="1"/>
  <c r="AV396"/>
  <c r="AV398" s="1"/>
  <c r="AX396"/>
  <c r="AX398" s="1"/>
  <c r="AZ396"/>
  <c r="AZ398" s="1"/>
  <c r="BB396"/>
  <c r="BB398" s="1"/>
  <c r="BD396"/>
  <c r="BD398" s="1"/>
  <c r="BF396"/>
  <c r="BF398" s="1"/>
  <c r="BH396"/>
  <c r="BH398" s="1"/>
  <c r="BJ396"/>
  <c r="BJ398" s="1"/>
  <c r="BL396"/>
  <c r="BL398" s="1"/>
  <c r="BN396"/>
  <c r="BN398" s="1"/>
  <c r="BP396"/>
  <c r="BP398" s="1"/>
  <c r="BR396"/>
  <c r="BR398" s="1"/>
  <c r="BT396"/>
  <c r="BT398" s="1"/>
  <c r="BV396"/>
  <c r="BV398" s="1"/>
  <c r="BX396"/>
  <c r="BX398" s="1"/>
  <c r="BZ396"/>
  <c r="BZ398" s="1"/>
  <c r="CD402"/>
  <c r="Z404"/>
  <c r="Z406" s="1"/>
  <c r="AB404"/>
  <c r="AB406" s="1"/>
  <c r="AD404"/>
  <c r="AD406" s="1"/>
  <c r="AF404"/>
  <c r="AF406" s="1"/>
  <c r="AH404"/>
  <c r="AH406" s="1"/>
  <c r="AJ404"/>
  <c r="AJ406" s="1"/>
  <c r="AL404"/>
  <c r="AL406" s="1"/>
  <c r="AN404"/>
  <c r="AN406" s="1"/>
  <c r="AP404"/>
  <c r="AP406" s="1"/>
  <c r="AR404"/>
  <c r="AR406" s="1"/>
  <c r="AT404"/>
  <c r="AT406" s="1"/>
  <c r="AV404"/>
  <c r="AV406" s="1"/>
  <c r="AX404"/>
  <c r="AX406" s="1"/>
  <c r="AZ404"/>
  <c r="AZ406" s="1"/>
  <c r="BB404"/>
  <c r="BB406" s="1"/>
  <c r="BD404"/>
  <c r="BD406" s="1"/>
  <c r="BF404"/>
  <c r="BF406" s="1"/>
  <c r="BH404"/>
  <c r="BH406" s="1"/>
  <c r="BJ404"/>
  <c r="BJ406" s="1"/>
  <c r="BL404"/>
  <c r="BL406" s="1"/>
  <c r="BN404"/>
  <c r="BN406" s="1"/>
  <c r="BP404"/>
  <c r="BP406" s="1"/>
  <c r="BR404"/>
  <c r="BR406" s="1"/>
  <c r="BT404"/>
  <c r="BT406" s="1"/>
  <c r="BV404"/>
  <c r="BV406" s="1"/>
  <c r="BX404"/>
  <c r="BX406" s="1"/>
  <c r="BZ404"/>
  <c r="BZ406" s="1"/>
  <c r="AA380"/>
  <c r="AA382" s="1"/>
  <c r="AC380"/>
  <c r="AC382" s="1"/>
  <c r="AE380"/>
  <c r="AE382" s="1"/>
  <c r="AG380"/>
  <c r="AG382" s="1"/>
  <c r="AI380"/>
  <c r="AI382" s="1"/>
  <c r="AK380"/>
  <c r="AK382" s="1"/>
  <c r="AM380"/>
  <c r="AM382" s="1"/>
  <c r="AO380"/>
  <c r="AO382" s="1"/>
  <c r="AQ380"/>
  <c r="AQ382" s="1"/>
  <c r="AS380"/>
  <c r="AS382" s="1"/>
  <c r="AU380"/>
  <c r="AU382" s="1"/>
  <c r="AW380"/>
  <c r="AW382" s="1"/>
  <c r="AY380"/>
  <c r="AY382" s="1"/>
  <c r="BA380"/>
  <c r="BA382" s="1"/>
  <c r="BC380"/>
  <c r="BC382" s="1"/>
  <c r="BE380"/>
  <c r="BE382" s="1"/>
  <c r="BG380"/>
  <c r="BG382" s="1"/>
  <c r="BI380"/>
  <c r="BI382" s="1"/>
  <c r="BK380"/>
  <c r="BK382" s="1"/>
  <c r="BM380"/>
  <c r="BM382" s="1"/>
  <c r="BO380"/>
  <c r="BO382" s="1"/>
  <c r="BQ380"/>
  <c r="BQ382" s="1"/>
  <c r="BS380"/>
  <c r="BS382" s="1"/>
  <c r="BU380"/>
  <c r="BU382" s="1"/>
  <c r="BW380"/>
  <c r="BW382" s="1"/>
  <c r="AA388"/>
  <c r="AA390" s="1"/>
  <c r="AC388"/>
  <c r="AC390" s="1"/>
  <c r="AE388"/>
  <c r="AE390" s="1"/>
  <c r="AG388"/>
  <c r="AG390" s="1"/>
  <c r="AI388"/>
  <c r="AI390" s="1"/>
  <c r="AK388"/>
  <c r="AK390" s="1"/>
  <c r="AM388"/>
  <c r="AM390" s="1"/>
  <c r="AO388"/>
  <c r="AO390" s="1"/>
  <c r="AQ388"/>
  <c r="AQ390" s="1"/>
  <c r="AS388"/>
  <c r="AS390" s="1"/>
  <c r="AU388"/>
  <c r="AU390" s="1"/>
  <c r="AW388"/>
  <c r="AW390" s="1"/>
  <c r="AY388"/>
  <c r="AY390" s="1"/>
  <c r="BA388"/>
  <c r="BA390" s="1"/>
  <c r="BC388"/>
  <c r="BC390" s="1"/>
  <c r="BE388"/>
  <c r="BE390" s="1"/>
  <c r="BG388"/>
  <c r="BG390" s="1"/>
  <c r="BI388"/>
  <c r="BI390" s="1"/>
  <c r="BK388"/>
  <c r="BK390" s="1"/>
  <c r="BM388"/>
  <c r="BM390" s="1"/>
  <c r="BO388"/>
  <c r="BO390" s="1"/>
  <c r="BQ388"/>
  <c r="BQ390" s="1"/>
  <c r="BS388"/>
  <c r="BS390" s="1"/>
  <c r="BU388"/>
  <c r="BU390" s="1"/>
  <c r="BW388"/>
  <c r="BW390" s="1"/>
  <c r="AA396"/>
  <c r="AA398" s="1"/>
  <c r="AC396"/>
  <c r="AC398" s="1"/>
  <c r="AE396"/>
  <c r="AE398" s="1"/>
  <c r="AG396"/>
  <c r="AG398" s="1"/>
  <c r="AI396"/>
  <c r="AI398" s="1"/>
  <c r="AK396"/>
  <c r="AK398" s="1"/>
  <c r="AM396"/>
  <c r="AM398" s="1"/>
  <c r="AO396"/>
  <c r="AO398" s="1"/>
  <c r="AQ396"/>
  <c r="AQ398" s="1"/>
  <c r="AS396"/>
  <c r="AS398" s="1"/>
  <c r="AU396"/>
  <c r="AU398" s="1"/>
  <c r="AW396"/>
  <c r="AW398" s="1"/>
  <c r="AY396"/>
  <c r="AY398" s="1"/>
  <c r="BA396"/>
  <c r="BA398" s="1"/>
  <c r="BC396"/>
  <c r="BC398" s="1"/>
  <c r="BE396"/>
  <c r="BE398" s="1"/>
  <c r="BG396"/>
  <c r="BG398" s="1"/>
  <c r="BI396"/>
  <c r="BI398" s="1"/>
  <c r="BK396"/>
  <c r="BK398" s="1"/>
  <c r="BM396"/>
  <c r="BM398" s="1"/>
  <c r="BO396"/>
  <c r="BO398" s="1"/>
  <c r="BQ396"/>
  <c r="BQ398" s="1"/>
  <c r="BS396"/>
  <c r="BS398" s="1"/>
  <c r="BU396"/>
  <c r="BU398" s="1"/>
  <c r="BW396"/>
  <c r="BW398" s="1"/>
  <c r="AA404"/>
  <c r="AA406" s="1"/>
  <c r="AC404"/>
  <c r="AC406" s="1"/>
  <c r="AE404"/>
  <c r="AE406" s="1"/>
  <c r="AG404"/>
  <c r="AG406" s="1"/>
  <c r="AI404"/>
  <c r="AI406" s="1"/>
  <c r="AK404"/>
  <c r="AK406" s="1"/>
  <c r="AM404"/>
  <c r="AM406" s="1"/>
  <c r="AO404"/>
  <c r="AO406" s="1"/>
  <c r="AQ404"/>
  <c r="AQ406" s="1"/>
  <c r="AS404"/>
  <c r="AS406" s="1"/>
  <c r="AU404"/>
  <c r="AU406" s="1"/>
  <c r="AW404"/>
  <c r="AW406" s="1"/>
  <c r="AY404"/>
  <c r="AY406" s="1"/>
  <c r="BA404"/>
  <c r="BA406" s="1"/>
  <c r="BC404"/>
  <c r="BC406" s="1"/>
  <c r="BE404"/>
  <c r="BE406" s="1"/>
  <c r="BG404"/>
  <c r="BG406" s="1"/>
  <c r="BI404"/>
  <c r="BI406" s="1"/>
  <c r="BK404"/>
  <c r="BK406" s="1"/>
  <c r="BM404"/>
  <c r="BM406" s="1"/>
  <c r="BO404"/>
  <c r="BO406" s="1"/>
  <c r="BQ404"/>
  <c r="BQ406" s="1"/>
  <c r="BS404"/>
  <c r="BS406" s="1"/>
  <c r="BU404"/>
  <c r="BU406" s="1"/>
  <c r="BW404"/>
  <c r="BW406" s="1"/>
  <c r="AA348"/>
  <c r="AA350" s="1"/>
  <c r="AC348"/>
  <c r="AC350" s="1"/>
  <c r="AE348"/>
  <c r="AE350" s="1"/>
  <c r="AG348"/>
  <c r="AG350" s="1"/>
  <c r="AI348"/>
  <c r="AI350" s="1"/>
  <c r="AK348"/>
  <c r="AK350" s="1"/>
  <c r="AM348"/>
  <c r="AM350" s="1"/>
  <c r="AO348"/>
  <c r="AO350" s="1"/>
  <c r="AQ348"/>
  <c r="AQ350" s="1"/>
  <c r="AS348"/>
  <c r="AS350" s="1"/>
  <c r="AU348"/>
  <c r="AU350" s="1"/>
  <c r="AW348"/>
  <c r="AW350" s="1"/>
  <c r="AY348"/>
  <c r="AY350" s="1"/>
  <c r="BA348"/>
  <c r="BA350" s="1"/>
  <c r="BC348"/>
  <c r="BC350" s="1"/>
  <c r="BE348"/>
  <c r="BE350" s="1"/>
  <c r="BG348"/>
  <c r="BG350" s="1"/>
  <c r="BI348"/>
  <c r="BI350" s="1"/>
  <c r="BK348"/>
  <c r="BK350" s="1"/>
  <c r="BM348"/>
  <c r="BM350" s="1"/>
  <c r="BO348"/>
  <c r="BO350" s="1"/>
  <c r="BQ348"/>
  <c r="BQ350" s="1"/>
  <c r="BS348"/>
  <c r="BS350" s="1"/>
  <c r="BU348"/>
  <c r="BU350" s="1"/>
  <c r="BW348"/>
  <c r="BW350" s="1"/>
  <c r="AA356"/>
  <c r="AA358" s="1"/>
  <c r="AC356"/>
  <c r="AC358" s="1"/>
  <c r="AE356"/>
  <c r="AE358" s="1"/>
  <c r="AG356"/>
  <c r="AG358" s="1"/>
  <c r="AI356"/>
  <c r="AI358" s="1"/>
  <c r="AK356"/>
  <c r="AK358" s="1"/>
  <c r="AM356"/>
  <c r="AM358" s="1"/>
  <c r="AO356"/>
  <c r="AO358" s="1"/>
  <c r="AQ356"/>
  <c r="AQ358" s="1"/>
  <c r="AS356"/>
  <c r="AS358" s="1"/>
  <c r="AU356"/>
  <c r="AU358" s="1"/>
  <c r="AW356"/>
  <c r="AW358" s="1"/>
  <c r="AY356"/>
  <c r="AY358" s="1"/>
  <c r="BA356"/>
  <c r="BA358" s="1"/>
  <c r="BC356"/>
  <c r="BC358" s="1"/>
  <c r="BE356"/>
  <c r="BE358" s="1"/>
  <c r="BG356"/>
  <c r="BG358" s="1"/>
  <c r="BI356"/>
  <c r="BI358" s="1"/>
  <c r="BK356"/>
  <c r="BK358" s="1"/>
  <c r="BM356"/>
  <c r="BM358" s="1"/>
  <c r="BO356"/>
  <c r="BO358" s="1"/>
  <c r="BQ356"/>
  <c r="BQ358" s="1"/>
  <c r="BS356"/>
  <c r="BS358" s="1"/>
  <c r="BU356"/>
  <c r="BU358" s="1"/>
  <c r="BW356"/>
  <c r="BW358" s="1"/>
  <c r="AA364"/>
  <c r="AA366" s="1"/>
  <c r="AC364"/>
  <c r="AC366" s="1"/>
  <c r="AE364"/>
  <c r="AE366" s="1"/>
  <c r="AG364"/>
  <c r="AG366" s="1"/>
  <c r="AI364"/>
  <c r="AI366" s="1"/>
  <c r="AK364"/>
  <c r="AK366" s="1"/>
  <c r="AM364"/>
  <c r="AM366" s="1"/>
  <c r="AO364"/>
  <c r="AO366" s="1"/>
  <c r="AQ364"/>
  <c r="AQ366" s="1"/>
  <c r="AS364"/>
  <c r="AS366" s="1"/>
  <c r="AU364"/>
  <c r="AU366" s="1"/>
  <c r="AW364"/>
  <c r="AW366" s="1"/>
  <c r="AY364"/>
  <c r="AY366" s="1"/>
  <c r="BA364"/>
  <c r="BA366" s="1"/>
  <c r="BC364"/>
  <c r="BC366" s="1"/>
  <c r="BE364"/>
  <c r="BE366" s="1"/>
  <c r="BG364"/>
  <c r="BG366" s="1"/>
  <c r="BI364"/>
  <c r="BI366" s="1"/>
  <c r="BK364"/>
  <c r="BK366" s="1"/>
  <c r="BM364"/>
  <c r="BM366" s="1"/>
  <c r="BO364"/>
  <c r="BO366" s="1"/>
  <c r="BQ364"/>
  <c r="BQ366" s="1"/>
  <c r="BS364"/>
  <c r="BS366" s="1"/>
  <c r="BU364"/>
  <c r="BU366" s="1"/>
  <c r="BW364"/>
  <c r="BW366" s="1"/>
  <c r="AA372"/>
  <c r="AA374" s="1"/>
  <c r="AC372"/>
  <c r="AC374" s="1"/>
  <c r="AE372"/>
  <c r="AE374" s="1"/>
  <c r="AG372"/>
  <c r="AG374" s="1"/>
  <c r="AI372"/>
  <c r="AI374" s="1"/>
  <c r="AK372"/>
  <c r="AK374" s="1"/>
  <c r="AM372"/>
  <c r="AM374" s="1"/>
  <c r="AO372"/>
  <c r="AO374" s="1"/>
  <c r="AQ372"/>
  <c r="AQ374" s="1"/>
  <c r="AS372"/>
  <c r="AS374" s="1"/>
  <c r="AU372"/>
  <c r="AU374" s="1"/>
  <c r="AW372"/>
  <c r="AW374" s="1"/>
  <c r="AY372"/>
  <c r="AY374" s="1"/>
  <c r="BA372"/>
  <c r="BA374" s="1"/>
  <c r="BC372"/>
  <c r="BC374" s="1"/>
  <c r="BE372"/>
  <c r="BE374" s="1"/>
  <c r="BG372"/>
  <c r="BG374" s="1"/>
  <c r="BI372"/>
  <c r="BI374" s="1"/>
  <c r="BK372"/>
  <c r="BK374" s="1"/>
  <c r="BM372"/>
  <c r="BM374" s="1"/>
  <c r="BO372"/>
  <c r="BO374" s="1"/>
  <c r="BQ372"/>
  <c r="BQ374" s="1"/>
  <c r="BS372"/>
  <c r="BS374" s="1"/>
  <c r="BU372"/>
  <c r="BU374" s="1"/>
  <c r="BW372"/>
  <c r="BW374" s="1"/>
  <c r="BR332"/>
  <c r="BR334" s="1"/>
  <c r="BT332"/>
  <c r="BT334" s="1"/>
  <c r="BV332"/>
  <c r="BV334" s="1"/>
  <c r="BX332"/>
  <c r="BX334" s="1"/>
  <c r="BZ332"/>
  <c r="BZ334" s="1"/>
  <c r="Z340"/>
  <c r="Z342" s="1"/>
  <c r="AB340"/>
  <c r="AB342" s="1"/>
  <c r="AD340"/>
  <c r="AD342" s="1"/>
  <c r="AF340"/>
  <c r="AF342" s="1"/>
  <c r="AH340"/>
  <c r="AH342" s="1"/>
  <c r="AJ340"/>
  <c r="AJ342" s="1"/>
  <c r="AL340"/>
  <c r="AL342" s="1"/>
  <c r="AN340"/>
  <c r="AN342" s="1"/>
  <c r="AP340"/>
  <c r="AP342" s="1"/>
  <c r="AR340"/>
  <c r="AR342" s="1"/>
  <c r="AT340"/>
  <c r="AT342" s="1"/>
  <c r="AV340"/>
  <c r="AV342" s="1"/>
  <c r="AX340"/>
  <c r="AX342" s="1"/>
  <c r="AZ340"/>
  <c r="AZ342" s="1"/>
  <c r="BB340"/>
  <c r="BB342" s="1"/>
  <c r="BD340"/>
  <c r="BD342" s="1"/>
  <c r="BF340"/>
  <c r="BF342" s="1"/>
  <c r="BH340"/>
  <c r="BH342" s="1"/>
  <c r="BJ340"/>
  <c r="BJ342" s="1"/>
  <c r="BL340"/>
  <c r="BL342" s="1"/>
  <c r="BN340"/>
  <c r="BN342" s="1"/>
  <c r="BP340"/>
  <c r="BP342" s="1"/>
  <c r="BR340"/>
  <c r="BR342" s="1"/>
  <c r="BT340"/>
  <c r="BT342" s="1"/>
  <c r="BV340"/>
  <c r="BV342" s="1"/>
  <c r="BX340"/>
  <c r="BX342" s="1"/>
  <c r="BZ340"/>
  <c r="BZ342" s="1"/>
  <c r="AA316"/>
  <c r="AA318" s="1"/>
  <c r="AC316"/>
  <c r="AC318" s="1"/>
  <c r="AE316"/>
  <c r="AE318" s="1"/>
  <c r="AG316"/>
  <c r="AG318" s="1"/>
  <c r="AI316"/>
  <c r="AI318" s="1"/>
  <c r="AK316"/>
  <c r="AK318" s="1"/>
  <c r="AM316"/>
  <c r="AM318" s="1"/>
  <c r="AO316"/>
  <c r="AO318" s="1"/>
  <c r="AQ316"/>
  <c r="AQ318" s="1"/>
  <c r="AS316"/>
  <c r="AS318" s="1"/>
  <c r="AU316"/>
  <c r="AU318" s="1"/>
  <c r="AW316"/>
  <c r="AW318" s="1"/>
  <c r="AY316"/>
  <c r="AY318" s="1"/>
  <c r="BA316"/>
  <c r="BA318" s="1"/>
  <c r="BC316"/>
  <c r="BC318" s="1"/>
  <c r="BE316"/>
  <c r="BE318" s="1"/>
  <c r="BG316"/>
  <c r="BG318" s="1"/>
  <c r="BI316"/>
  <c r="BI318" s="1"/>
  <c r="BK316"/>
  <c r="BK318" s="1"/>
  <c r="BM316"/>
  <c r="BM318" s="1"/>
  <c r="BO316"/>
  <c r="BO318" s="1"/>
  <c r="BQ316"/>
  <c r="BQ318" s="1"/>
  <c r="BS316"/>
  <c r="BS318" s="1"/>
  <c r="BU316"/>
  <c r="BU318" s="1"/>
  <c r="BW316"/>
  <c r="BW318" s="1"/>
  <c r="AA324"/>
  <c r="AA326" s="1"/>
  <c r="AC324"/>
  <c r="AC326" s="1"/>
  <c r="AE324"/>
  <c r="AE326" s="1"/>
  <c r="AG324"/>
  <c r="AG326" s="1"/>
  <c r="AI324"/>
  <c r="AI326" s="1"/>
  <c r="AK324"/>
  <c r="AK326" s="1"/>
  <c r="AM324"/>
  <c r="AM326" s="1"/>
  <c r="AO324"/>
  <c r="AO326" s="1"/>
  <c r="AQ324"/>
  <c r="AQ326" s="1"/>
  <c r="AS324"/>
  <c r="AS326" s="1"/>
  <c r="AU324"/>
  <c r="AU326" s="1"/>
  <c r="AW324"/>
  <c r="AW326" s="1"/>
  <c r="AY324"/>
  <c r="AY326" s="1"/>
  <c r="BA324"/>
  <c r="BA326" s="1"/>
  <c r="BC324"/>
  <c r="BC326" s="1"/>
  <c r="BE324"/>
  <c r="BE326" s="1"/>
  <c r="BG324"/>
  <c r="BG326" s="1"/>
  <c r="BI324"/>
  <c r="BI326" s="1"/>
  <c r="BK324"/>
  <c r="BK326" s="1"/>
  <c r="BM324"/>
  <c r="BM326" s="1"/>
  <c r="BO324"/>
  <c r="BO326" s="1"/>
  <c r="BQ324"/>
  <c r="BQ326" s="1"/>
  <c r="BS324"/>
  <c r="BS326" s="1"/>
  <c r="BU324"/>
  <c r="BU326" s="1"/>
  <c r="BW324"/>
  <c r="BW326" s="1"/>
  <c r="AA332"/>
  <c r="AA334" s="1"/>
  <c r="AC332"/>
  <c r="AC334" s="1"/>
  <c r="AE332"/>
  <c r="AE334" s="1"/>
  <c r="AG332"/>
  <c r="AG334" s="1"/>
  <c r="AI332"/>
  <c r="AI334" s="1"/>
  <c r="AK332"/>
  <c r="AK334" s="1"/>
  <c r="AM332"/>
  <c r="AM334" s="1"/>
  <c r="AO332"/>
  <c r="AO334" s="1"/>
  <c r="AQ332"/>
  <c r="AQ334" s="1"/>
  <c r="AS332"/>
  <c r="AS334" s="1"/>
  <c r="AU332"/>
  <c r="AU334" s="1"/>
  <c r="AW332"/>
  <c r="AW334" s="1"/>
  <c r="AY332"/>
  <c r="AY334" s="1"/>
  <c r="BA332"/>
  <c r="BA334" s="1"/>
  <c r="BC332"/>
  <c r="BC334" s="1"/>
  <c r="BE332"/>
  <c r="BE334" s="1"/>
  <c r="BG332"/>
  <c r="BG334" s="1"/>
  <c r="BI332"/>
  <c r="BI334" s="1"/>
  <c r="BK332"/>
  <c r="BK334" s="1"/>
  <c r="BM332"/>
  <c r="BM334" s="1"/>
  <c r="BO332"/>
  <c r="BO334" s="1"/>
  <c r="BQ332"/>
  <c r="BQ334" s="1"/>
  <c r="BS332"/>
  <c r="BS334" s="1"/>
  <c r="BU332"/>
  <c r="BU334" s="1"/>
  <c r="BW332"/>
  <c r="BW334" s="1"/>
  <c r="AA340"/>
  <c r="AA342" s="1"/>
  <c r="AC340"/>
  <c r="AC342" s="1"/>
  <c r="AE340"/>
  <c r="AE342" s="1"/>
  <c r="AG340"/>
  <c r="AG342" s="1"/>
  <c r="AI340"/>
  <c r="AI342" s="1"/>
  <c r="AK340"/>
  <c r="AK342" s="1"/>
  <c r="AM340"/>
  <c r="AM342" s="1"/>
  <c r="AO340"/>
  <c r="AO342" s="1"/>
  <c r="AQ340"/>
  <c r="AQ342" s="1"/>
  <c r="AS340"/>
  <c r="AS342" s="1"/>
  <c r="AU340"/>
  <c r="AU342" s="1"/>
  <c r="AW340"/>
  <c r="AW342" s="1"/>
  <c r="AY340"/>
  <c r="AY342" s="1"/>
  <c r="BA340"/>
  <c r="BA342" s="1"/>
  <c r="BC340"/>
  <c r="BC342" s="1"/>
  <c r="BE340"/>
  <c r="BE342" s="1"/>
  <c r="BG340"/>
  <c r="BG342" s="1"/>
  <c r="BI340"/>
  <c r="BI342" s="1"/>
  <c r="BK340"/>
  <c r="BK342" s="1"/>
  <c r="BM340"/>
  <c r="BM342" s="1"/>
  <c r="BO340"/>
  <c r="BO342" s="1"/>
  <c r="BQ340"/>
  <c r="BQ342" s="1"/>
  <c r="BS340"/>
  <c r="BS342" s="1"/>
  <c r="BU340"/>
  <c r="BU342" s="1"/>
  <c r="BW340"/>
  <c r="BW342" s="1"/>
  <c r="AA308"/>
  <c r="AA310" s="1"/>
  <c r="AC308"/>
  <c r="AC310" s="1"/>
  <c r="AE308"/>
  <c r="AE310" s="1"/>
  <c r="AG308"/>
  <c r="AG310" s="1"/>
  <c r="AI308"/>
  <c r="AI310" s="1"/>
  <c r="AK308"/>
  <c r="AK310" s="1"/>
  <c r="AM308"/>
  <c r="AM310" s="1"/>
  <c r="AO308"/>
  <c r="AO310" s="1"/>
  <c r="AQ308"/>
  <c r="AQ310" s="1"/>
  <c r="AS308"/>
  <c r="AS310" s="1"/>
  <c r="AU308"/>
  <c r="AU310" s="1"/>
  <c r="AW308"/>
  <c r="AW310" s="1"/>
  <c r="AY308"/>
  <c r="AY310" s="1"/>
  <c r="BA308"/>
  <c r="BA310" s="1"/>
  <c r="BC308"/>
  <c r="BC310" s="1"/>
  <c r="BE308"/>
  <c r="BE310" s="1"/>
  <c r="BG308"/>
  <c r="BG310" s="1"/>
  <c r="BI308"/>
  <c r="BI310" s="1"/>
  <c r="BK308"/>
  <c r="BK310" s="1"/>
  <c r="BM308"/>
  <c r="BM310" s="1"/>
  <c r="BO308"/>
  <c r="BO310" s="1"/>
  <c r="BQ308"/>
  <c r="BQ310" s="1"/>
  <c r="BS308"/>
  <c r="BS310" s="1"/>
  <c r="BU308"/>
  <c r="BU310" s="1"/>
  <c r="BW308"/>
  <c r="BW310" s="1"/>
  <c r="BY302"/>
  <c r="CD298"/>
  <c r="Z300"/>
  <c r="Z302" s="1"/>
  <c r="AB300"/>
  <c r="AB302" s="1"/>
  <c r="AD300"/>
  <c r="AD302" s="1"/>
  <c r="AF300"/>
  <c r="AF302" s="1"/>
  <c r="AH300"/>
  <c r="AH302" s="1"/>
  <c r="AJ300"/>
  <c r="AJ302" s="1"/>
  <c r="AL300"/>
  <c r="AL302" s="1"/>
  <c r="AN300"/>
  <c r="AN302" s="1"/>
  <c r="AP300"/>
  <c r="AP302" s="1"/>
  <c r="AR300"/>
  <c r="AR302" s="1"/>
  <c r="AT300"/>
  <c r="AT302" s="1"/>
  <c r="AV300"/>
  <c r="AV302" s="1"/>
  <c r="AX300"/>
  <c r="AX302" s="1"/>
  <c r="AZ300"/>
  <c r="AZ302" s="1"/>
  <c r="BB300"/>
  <c r="BB302" s="1"/>
  <c r="BD300"/>
  <c r="BD302" s="1"/>
  <c r="BF300"/>
  <c r="BF302" s="1"/>
  <c r="BH300"/>
  <c r="BH302" s="1"/>
  <c r="BJ300"/>
  <c r="BJ302" s="1"/>
  <c r="BL300"/>
  <c r="BL302" s="1"/>
  <c r="BN300"/>
  <c r="BN302" s="1"/>
  <c r="BP300"/>
  <c r="BP302" s="1"/>
  <c r="BR300"/>
  <c r="BR302" s="1"/>
  <c r="BT300"/>
  <c r="BT302" s="1"/>
  <c r="BV300"/>
  <c r="BV302" s="1"/>
  <c r="BX300"/>
  <c r="BX302" s="1"/>
  <c r="BZ300"/>
  <c r="BZ302" s="1"/>
  <c r="AA300"/>
  <c r="AA302" s="1"/>
  <c r="AC300"/>
  <c r="AC302" s="1"/>
  <c r="AE300"/>
  <c r="AE302" s="1"/>
  <c r="AG300"/>
  <c r="AG302" s="1"/>
  <c r="AI300"/>
  <c r="AI302" s="1"/>
  <c r="AK300"/>
  <c r="AK302" s="1"/>
  <c r="AM300"/>
  <c r="AM302" s="1"/>
  <c r="AO300"/>
  <c r="AO302" s="1"/>
  <c r="AQ300"/>
  <c r="AQ302" s="1"/>
  <c r="AS300"/>
  <c r="AS302" s="1"/>
  <c r="AU300"/>
  <c r="AU302" s="1"/>
  <c r="AW300"/>
  <c r="AW302" s="1"/>
  <c r="AY300"/>
  <c r="AY302" s="1"/>
  <c r="BA300"/>
  <c r="BA302" s="1"/>
  <c r="BC300"/>
  <c r="BC302" s="1"/>
  <c r="BE300"/>
  <c r="BE302" s="1"/>
  <c r="BG300"/>
  <c r="BG302" s="1"/>
  <c r="BI300"/>
  <c r="BI302" s="1"/>
  <c r="BK300"/>
  <c r="BK302" s="1"/>
  <c r="BM300"/>
  <c r="BM302" s="1"/>
  <c r="BO300"/>
  <c r="BO302" s="1"/>
  <c r="BQ300"/>
  <c r="BQ302" s="1"/>
  <c r="BS300"/>
  <c r="BS302" s="1"/>
  <c r="BU300"/>
  <c r="BU302" s="1"/>
  <c r="BW300"/>
  <c r="BW302" s="1"/>
  <c r="Z292"/>
  <c r="Z294" s="1"/>
  <c r="AB292"/>
  <c r="AB294" s="1"/>
  <c r="AD292"/>
  <c r="AD294" s="1"/>
  <c r="AF292"/>
  <c r="AF294" s="1"/>
  <c r="AH292"/>
  <c r="AH294" s="1"/>
  <c r="AJ292"/>
  <c r="AJ294" s="1"/>
  <c r="AL292"/>
  <c r="AL294" s="1"/>
  <c r="AN292"/>
  <c r="AN294" s="1"/>
  <c r="AP292"/>
  <c r="AP294" s="1"/>
  <c r="AR292"/>
  <c r="AR294" s="1"/>
  <c r="AT292"/>
  <c r="AT294" s="1"/>
  <c r="AV292"/>
  <c r="AV294" s="1"/>
  <c r="AX292"/>
  <c r="AX294" s="1"/>
  <c r="AZ292"/>
  <c r="AZ294" s="1"/>
  <c r="BB292"/>
  <c r="BB294" s="1"/>
  <c r="BD292"/>
  <c r="BD294" s="1"/>
  <c r="BF292"/>
  <c r="BF294" s="1"/>
  <c r="BH292"/>
  <c r="BH294" s="1"/>
  <c r="BJ292"/>
  <c r="BJ294" s="1"/>
  <c r="BL292"/>
  <c r="BL294" s="1"/>
  <c r="BN292"/>
  <c r="BN294" s="1"/>
  <c r="BP292"/>
  <c r="BP294" s="1"/>
  <c r="BR292"/>
  <c r="BR294" s="1"/>
  <c r="BT292"/>
  <c r="BT294" s="1"/>
  <c r="BV292"/>
  <c r="BV294" s="1"/>
  <c r="BX292"/>
  <c r="BX294" s="1"/>
  <c r="BZ292"/>
  <c r="BZ294" s="1"/>
  <c r="AA292"/>
  <c r="AA294" s="1"/>
  <c r="AC292"/>
  <c r="AC294" s="1"/>
  <c r="AE292"/>
  <c r="AE294" s="1"/>
  <c r="AG292"/>
  <c r="AG294" s="1"/>
  <c r="AI292"/>
  <c r="AI294" s="1"/>
  <c r="AK292"/>
  <c r="AK294" s="1"/>
  <c r="AM292"/>
  <c r="AM294" s="1"/>
  <c r="AO292"/>
  <c r="AO294" s="1"/>
  <c r="AQ292"/>
  <c r="AQ294" s="1"/>
  <c r="AS292"/>
  <c r="AS294" s="1"/>
  <c r="AU292"/>
  <c r="AU294" s="1"/>
  <c r="AW292"/>
  <c r="AW294" s="1"/>
  <c r="AY292"/>
  <c r="AY294" s="1"/>
  <c r="BA292"/>
  <c r="BA294" s="1"/>
  <c r="BC292"/>
  <c r="BC294" s="1"/>
  <c r="BE292"/>
  <c r="BE294" s="1"/>
  <c r="BG292"/>
  <c r="BG294" s="1"/>
  <c r="BI292"/>
  <c r="BI294" s="1"/>
  <c r="BK292"/>
  <c r="BK294" s="1"/>
  <c r="BM292"/>
  <c r="BM294" s="1"/>
  <c r="BO292"/>
  <c r="BO294" s="1"/>
  <c r="BQ292"/>
  <c r="BQ294" s="1"/>
  <c r="BS292"/>
  <c r="BS294" s="1"/>
  <c r="BU292"/>
  <c r="BU294" s="1"/>
  <c r="BW292"/>
  <c r="BW294" s="1"/>
  <c r="Z284"/>
  <c r="Z286" s="1"/>
  <c r="AB284"/>
  <c r="AB286" s="1"/>
  <c r="AD284"/>
  <c r="AD286" s="1"/>
  <c r="AF284"/>
  <c r="AF286" s="1"/>
  <c r="AH284"/>
  <c r="AH286" s="1"/>
  <c r="AJ284"/>
  <c r="AJ286" s="1"/>
  <c r="AL284"/>
  <c r="AL286" s="1"/>
  <c r="AN284"/>
  <c r="AN286" s="1"/>
  <c r="AP284"/>
  <c r="AP286" s="1"/>
  <c r="AR284"/>
  <c r="AR286" s="1"/>
  <c r="AT284"/>
  <c r="AT286" s="1"/>
  <c r="AV284"/>
  <c r="AV286" s="1"/>
  <c r="AX284"/>
  <c r="AX286" s="1"/>
  <c r="AZ284"/>
  <c r="AZ286" s="1"/>
  <c r="BB284"/>
  <c r="BB286" s="1"/>
  <c r="BD284"/>
  <c r="BD286" s="1"/>
  <c r="BF284"/>
  <c r="BF286" s="1"/>
  <c r="BH284"/>
  <c r="BH286" s="1"/>
  <c r="BJ284"/>
  <c r="BJ286" s="1"/>
  <c r="BL284"/>
  <c r="BL286" s="1"/>
  <c r="BN284"/>
  <c r="BN286" s="1"/>
  <c r="BP284"/>
  <c r="BP286" s="1"/>
  <c r="BR284"/>
  <c r="BR286" s="1"/>
  <c r="BT284"/>
  <c r="BT286" s="1"/>
  <c r="BV284"/>
  <c r="BV286" s="1"/>
  <c r="BX284"/>
  <c r="BX286" s="1"/>
  <c r="BZ284"/>
  <c r="BZ286" s="1"/>
  <c r="AA284"/>
  <c r="AA286" s="1"/>
  <c r="AC284"/>
  <c r="AC286" s="1"/>
  <c r="AE284"/>
  <c r="AE286" s="1"/>
  <c r="AG284"/>
  <c r="AG286" s="1"/>
  <c r="AI284"/>
  <c r="AI286" s="1"/>
  <c r="AK284"/>
  <c r="AK286" s="1"/>
  <c r="AM284"/>
  <c r="AM286" s="1"/>
  <c r="AO284"/>
  <c r="AO286" s="1"/>
  <c r="AQ284"/>
  <c r="AQ286" s="1"/>
  <c r="AS284"/>
  <c r="AS286" s="1"/>
  <c r="AU284"/>
  <c r="AU286" s="1"/>
  <c r="AW284"/>
  <c r="AW286" s="1"/>
  <c r="AY284"/>
  <c r="AY286" s="1"/>
  <c r="BA284"/>
  <c r="BA286" s="1"/>
  <c r="BC284"/>
  <c r="BC286" s="1"/>
  <c r="BE284"/>
  <c r="BE286" s="1"/>
  <c r="BG284"/>
  <c r="BG286" s="1"/>
  <c r="BI284"/>
  <c r="BI286" s="1"/>
  <c r="BK284"/>
  <c r="BK286" s="1"/>
  <c r="BM284"/>
  <c r="BM286" s="1"/>
  <c r="BO284"/>
  <c r="BO286" s="1"/>
  <c r="BQ284"/>
  <c r="BQ286" s="1"/>
  <c r="BS284"/>
  <c r="BS286" s="1"/>
  <c r="BU284"/>
  <c r="BU286" s="1"/>
  <c r="BW284"/>
  <c r="BW286" s="1"/>
  <c r="AA276"/>
  <c r="AA278" s="1"/>
  <c r="AC276"/>
  <c r="AC278" s="1"/>
  <c r="AE276"/>
  <c r="AE278" s="1"/>
  <c r="AG276"/>
  <c r="AG278" s="1"/>
  <c r="AI276"/>
  <c r="AI278" s="1"/>
  <c r="AK276"/>
  <c r="AK278" s="1"/>
  <c r="AM276"/>
  <c r="AM278" s="1"/>
  <c r="AO276"/>
  <c r="AO278" s="1"/>
  <c r="AQ276"/>
  <c r="AQ278" s="1"/>
  <c r="AS276"/>
  <c r="AS278" s="1"/>
  <c r="AU276"/>
  <c r="AU278" s="1"/>
  <c r="AW276"/>
  <c r="AW278" s="1"/>
  <c r="AY276"/>
  <c r="AY278" s="1"/>
  <c r="BA276"/>
  <c r="BA278" s="1"/>
  <c r="BC276"/>
  <c r="BC278" s="1"/>
  <c r="BE276"/>
  <c r="BE278" s="1"/>
  <c r="BG276"/>
  <c r="BG278" s="1"/>
  <c r="BI276"/>
  <c r="BI278" s="1"/>
  <c r="BK276"/>
  <c r="BK278" s="1"/>
  <c r="BM276"/>
  <c r="BM278" s="1"/>
  <c r="BO276"/>
  <c r="BO278" s="1"/>
  <c r="BQ276"/>
  <c r="BQ278" s="1"/>
  <c r="BS276"/>
  <c r="BS278" s="1"/>
  <c r="BU276"/>
  <c r="BU278" s="1"/>
  <c r="BW276"/>
  <c r="BW278" s="1"/>
  <c r="Z268"/>
  <c r="Z270" s="1"/>
  <c r="AB268"/>
  <c r="AD268"/>
  <c r="AF268"/>
  <c r="AH268"/>
  <c r="AJ268"/>
  <c r="AL268"/>
  <c r="AN268"/>
  <c r="AP268"/>
  <c r="AR268"/>
  <c r="AT268"/>
  <c r="AV268"/>
  <c r="AX268"/>
  <c r="AZ268"/>
  <c r="BB268"/>
  <c r="BD268"/>
  <c r="BF268"/>
  <c r="BH268"/>
  <c r="BJ268"/>
  <c r="BL268"/>
  <c r="BN268"/>
  <c r="BP268"/>
  <c r="BR268"/>
  <c r="BT268"/>
  <c r="BV268"/>
  <c r="BX268"/>
  <c r="BZ268"/>
  <c r="AA268"/>
  <c r="AC268"/>
  <c r="AE268"/>
  <c r="AG268"/>
  <c r="AI268"/>
  <c r="AK268"/>
  <c r="AM268"/>
  <c r="AO268"/>
  <c r="AQ268"/>
  <c r="AS268"/>
  <c r="AU268"/>
  <c r="AW268"/>
  <c r="AY268"/>
  <c r="BA268"/>
  <c r="BC268"/>
  <c r="BE268"/>
  <c r="BG268"/>
  <c r="BI268"/>
  <c r="BK268"/>
  <c r="BM268"/>
  <c r="BO268"/>
  <c r="BQ268"/>
  <c r="BS268"/>
  <c r="BU268"/>
  <c r="BW268"/>
  <c r="Z260"/>
  <c r="Z262" s="1"/>
  <c r="AB260"/>
  <c r="AD260"/>
  <c r="AF260"/>
  <c r="AH260"/>
  <c r="AJ260"/>
  <c r="AL260"/>
  <c r="AN260"/>
  <c r="AP260"/>
  <c r="AR260"/>
  <c r="AT260"/>
  <c r="AV260"/>
  <c r="AX260"/>
  <c r="AZ260"/>
  <c r="BB260"/>
  <c r="BD260"/>
  <c r="BF260"/>
  <c r="BH260"/>
  <c r="BJ260"/>
  <c r="BL260"/>
  <c r="BN260"/>
  <c r="BP260"/>
  <c r="BR260"/>
  <c r="BT260"/>
  <c r="BV260"/>
  <c r="BX260"/>
  <c r="BZ260"/>
  <c r="AA260"/>
  <c r="AC260"/>
  <c r="AE260"/>
  <c r="AG260"/>
  <c r="AI260"/>
  <c r="AK260"/>
  <c r="AM260"/>
  <c r="AO260"/>
  <c r="AQ260"/>
  <c r="AS260"/>
  <c r="AU260"/>
  <c r="AW260"/>
  <c r="AY260"/>
  <c r="BA260"/>
  <c r="BC260"/>
  <c r="BE260"/>
  <c r="BG260"/>
  <c r="BI260"/>
  <c r="BK260"/>
  <c r="BM260"/>
  <c r="BO260"/>
  <c r="BQ260"/>
  <c r="BS260"/>
  <c r="BU260"/>
  <c r="BW260"/>
  <c r="BY254"/>
  <c r="CD250"/>
  <c r="Z252"/>
  <c r="Z254" s="1"/>
  <c r="AB252"/>
  <c r="AB254" s="1"/>
  <c r="AD252"/>
  <c r="AD254" s="1"/>
  <c r="AF252"/>
  <c r="AF254" s="1"/>
  <c r="AH252"/>
  <c r="AH254" s="1"/>
  <c r="AJ252"/>
  <c r="AJ254" s="1"/>
  <c r="AL252"/>
  <c r="AL254" s="1"/>
  <c r="AN252"/>
  <c r="AN254" s="1"/>
  <c r="AP252"/>
  <c r="AP254" s="1"/>
  <c r="AR252"/>
  <c r="AR254" s="1"/>
  <c r="AT252"/>
  <c r="AT254" s="1"/>
  <c r="AV252"/>
  <c r="AV254" s="1"/>
  <c r="AX252"/>
  <c r="AX254" s="1"/>
  <c r="AZ252"/>
  <c r="AZ254" s="1"/>
  <c r="BB252"/>
  <c r="BB254" s="1"/>
  <c r="BD252"/>
  <c r="BD254" s="1"/>
  <c r="BF252"/>
  <c r="BF254" s="1"/>
  <c r="BH252"/>
  <c r="BH254" s="1"/>
  <c r="BJ252"/>
  <c r="BJ254" s="1"/>
  <c r="BL252"/>
  <c r="BL254" s="1"/>
  <c r="BN252"/>
  <c r="BN254" s="1"/>
  <c r="BP252"/>
  <c r="BP254" s="1"/>
  <c r="BR252"/>
  <c r="BR254" s="1"/>
  <c r="BT252"/>
  <c r="BT254" s="1"/>
  <c r="BV252"/>
  <c r="BV254" s="1"/>
  <c r="BX252"/>
  <c r="BX254" s="1"/>
  <c r="BZ252"/>
  <c r="BZ254" s="1"/>
  <c r="AA252"/>
  <c r="AA254" s="1"/>
  <c r="AC252"/>
  <c r="AC254" s="1"/>
  <c r="AE252"/>
  <c r="AE254" s="1"/>
  <c r="AG252"/>
  <c r="AG254" s="1"/>
  <c r="AI252"/>
  <c r="AI254" s="1"/>
  <c r="AK252"/>
  <c r="AK254" s="1"/>
  <c r="AM252"/>
  <c r="AM254" s="1"/>
  <c r="AO252"/>
  <c r="AO254" s="1"/>
  <c r="AQ252"/>
  <c r="AQ254" s="1"/>
  <c r="AS252"/>
  <c r="AS254" s="1"/>
  <c r="AU252"/>
  <c r="AU254" s="1"/>
  <c r="AW252"/>
  <c r="AW254" s="1"/>
  <c r="AY252"/>
  <c r="AY254" s="1"/>
  <c r="BA252"/>
  <c r="BA254" s="1"/>
  <c r="BC252"/>
  <c r="BC254" s="1"/>
  <c r="BE252"/>
  <c r="BE254" s="1"/>
  <c r="BG252"/>
  <c r="BG254" s="1"/>
  <c r="BI252"/>
  <c r="BI254" s="1"/>
  <c r="BK252"/>
  <c r="BK254" s="1"/>
  <c r="BM252"/>
  <c r="BM254" s="1"/>
  <c r="BO252"/>
  <c r="BO254" s="1"/>
  <c r="BQ252"/>
  <c r="BQ254" s="1"/>
  <c r="BS252"/>
  <c r="BS254" s="1"/>
  <c r="BU252"/>
  <c r="BU254" s="1"/>
  <c r="BW252"/>
  <c r="BW254" s="1"/>
  <c r="Z244"/>
  <c r="Z246" s="1"/>
  <c r="AB244"/>
  <c r="AB246" s="1"/>
  <c r="AD244"/>
  <c r="AD246" s="1"/>
  <c r="AF244"/>
  <c r="AF246" s="1"/>
  <c r="AH244"/>
  <c r="AH246" s="1"/>
  <c r="AJ244"/>
  <c r="AJ246" s="1"/>
  <c r="AL244"/>
  <c r="AL246" s="1"/>
  <c r="AN244"/>
  <c r="AN246" s="1"/>
  <c r="AP244"/>
  <c r="AP246" s="1"/>
  <c r="AR244"/>
  <c r="AR246" s="1"/>
  <c r="AT244"/>
  <c r="AT246" s="1"/>
  <c r="AV244"/>
  <c r="AV246" s="1"/>
  <c r="AX244"/>
  <c r="AX246" s="1"/>
  <c r="AZ244"/>
  <c r="AZ246" s="1"/>
  <c r="BB244"/>
  <c r="BB246" s="1"/>
  <c r="BD244"/>
  <c r="BD246" s="1"/>
  <c r="BF244"/>
  <c r="BF246" s="1"/>
  <c r="BH244"/>
  <c r="BH246" s="1"/>
  <c r="BJ244"/>
  <c r="BJ246" s="1"/>
  <c r="BL244"/>
  <c r="BL246" s="1"/>
  <c r="BN244"/>
  <c r="BN246" s="1"/>
  <c r="BP244"/>
  <c r="BP246" s="1"/>
  <c r="BR244"/>
  <c r="BR246" s="1"/>
  <c r="BT244"/>
  <c r="BT246" s="1"/>
  <c r="BV244"/>
  <c r="BV246" s="1"/>
  <c r="BX244"/>
  <c r="BX246" s="1"/>
  <c r="BZ244"/>
  <c r="BZ246" s="1"/>
  <c r="AA244"/>
  <c r="AA246" s="1"/>
  <c r="AC244"/>
  <c r="AC246" s="1"/>
  <c r="AE244"/>
  <c r="AE246" s="1"/>
  <c r="AG244"/>
  <c r="AG246" s="1"/>
  <c r="AI244"/>
  <c r="AI246" s="1"/>
  <c r="AK244"/>
  <c r="AK246" s="1"/>
  <c r="AM244"/>
  <c r="AM246" s="1"/>
  <c r="AO244"/>
  <c r="AO246" s="1"/>
  <c r="AQ244"/>
  <c r="AQ246" s="1"/>
  <c r="AS244"/>
  <c r="AS246" s="1"/>
  <c r="AU244"/>
  <c r="AU246" s="1"/>
  <c r="AW244"/>
  <c r="AW246" s="1"/>
  <c r="AY244"/>
  <c r="AY246" s="1"/>
  <c r="BA244"/>
  <c r="BA246" s="1"/>
  <c r="BC244"/>
  <c r="BC246" s="1"/>
  <c r="BE244"/>
  <c r="BE246" s="1"/>
  <c r="BG244"/>
  <c r="BG246" s="1"/>
  <c r="BI244"/>
  <c r="BI246" s="1"/>
  <c r="BK244"/>
  <c r="BK246" s="1"/>
  <c r="BM244"/>
  <c r="BM246" s="1"/>
  <c r="BO244"/>
  <c r="BO246" s="1"/>
  <c r="BQ244"/>
  <c r="BQ246" s="1"/>
  <c r="BS244"/>
  <c r="BS246" s="1"/>
  <c r="BU244"/>
  <c r="BU246" s="1"/>
  <c r="BW244"/>
  <c r="BW246" s="1"/>
  <c r="Z236"/>
  <c r="Z238" s="1"/>
  <c r="AB236"/>
  <c r="AB238" s="1"/>
  <c r="AD236"/>
  <c r="AD238" s="1"/>
  <c r="AF236"/>
  <c r="AF238" s="1"/>
  <c r="AH236"/>
  <c r="AH238" s="1"/>
  <c r="AJ236"/>
  <c r="AJ238" s="1"/>
  <c r="AL236"/>
  <c r="AL238" s="1"/>
  <c r="AN236"/>
  <c r="AN238" s="1"/>
  <c r="AP236"/>
  <c r="AP238" s="1"/>
  <c r="AR236"/>
  <c r="AR238" s="1"/>
  <c r="AT236"/>
  <c r="AT238" s="1"/>
  <c r="AV236"/>
  <c r="AV238" s="1"/>
  <c r="AX236"/>
  <c r="AX238" s="1"/>
  <c r="AZ236"/>
  <c r="AZ238" s="1"/>
  <c r="BB236"/>
  <c r="BB238" s="1"/>
  <c r="BD236"/>
  <c r="BD238" s="1"/>
  <c r="BF236"/>
  <c r="BF238" s="1"/>
  <c r="BH236"/>
  <c r="BH238" s="1"/>
  <c r="BJ236"/>
  <c r="BJ238" s="1"/>
  <c r="BL236"/>
  <c r="BL238" s="1"/>
  <c r="BN236"/>
  <c r="BN238" s="1"/>
  <c r="BP236"/>
  <c r="BP238" s="1"/>
  <c r="BR236"/>
  <c r="BR238" s="1"/>
  <c r="BT236"/>
  <c r="BT238" s="1"/>
  <c r="BV236"/>
  <c r="BV238" s="1"/>
  <c r="BX236"/>
  <c r="BX238" s="1"/>
  <c r="BZ236"/>
  <c r="BZ238" s="1"/>
  <c r="AA236"/>
  <c r="AA238" s="1"/>
  <c r="AC236"/>
  <c r="AC238" s="1"/>
  <c r="AE236"/>
  <c r="AE238" s="1"/>
  <c r="AG236"/>
  <c r="AG238" s="1"/>
  <c r="AI236"/>
  <c r="AI238" s="1"/>
  <c r="AK236"/>
  <c r="AK238" s="1"/>
  <c r="AM236"/>
  <c r="AM238" s="1"/>
  <c r="AO236"/>
  <c r="AO238" s="1"/>
  <c r="AQ236"/>
  <c r="AQ238" s="1"/>
  <c r="AS236"/>
  <c r="AS238" s="1"/>
  <c r="AU236"/>
  <c r="AU238" s="1"/>
  <c r="AW236"/>
  <c r="AW238" s="1"/>
  <c r="AY236"/>
  <c r="AY238" s="1"/>
  <c r="BA236"/>
  <c r="BA238" s="1"/>
  <c r="BC236"/>
  <c r="BC238" s="1"/>
  <c r="BE236"/>
  <c r="BE238" s="1"/>
  <c r="BG236"/>
  <c r="BG238" s="1"/>
  <c r="BI236"/>
  <c r="BI238" s="1"/>
  <c r="BK236"/>
  <c r="BK238" s="1"/>
  <c r="BM236"/>
  <c r="BM238" s="1"/>
  <c r="BO236"/>
  <c r="BO238" s="1"/>
  <c r="BQ236"/>
  <c r="BQ238" s="1"/>
  <c r="BS236"/>
  <c r="BS238" s="1"/>
  <c r="BU236"/>
  <c r="BU238" s="1"/>
  <c r="BW236"/>
  <c r="BW238" s="1"/>
  <c r="Z228"/>
  <c r="Z230" s="1"/>
  <c r="AB228"/>
  <c r="AB230" s="1"/>
  <c r="AD228"/>
  <c r="AD230" s="1"/>
  <c r="AF228"/>
  <c r="AF230" s="1"/>
  <c r="AH228"/>
  <c r="AH230" s="1"/>
  <c r="AJ228"/>
  <c r="AJ230" s="1"/>
  <c r="AL228"/>
  <c r="AL230" s="1"/>
  <c r="AN228"/>
  <c r="AN230" s="1"/>
  <c r="AP228"/>
  <c r="AP230" s="1"/>
  <c r="AR228"/>
  <c r="AR230" s="1"/>
  <c r="AT228"/>
  <c r="AT230" s="1"/>
  <c r="AV228"/>
  <c r="AV230" s="1"/>
  <c r="AX228"/>
  <c r="AX230" s="1"/>
  <c r="AZ228"/>
  <c r="AZ230" s="1"/>
  <c r="BB228"/>
  <c r="BB230" s="1"/>
  <c r="BD228"/>
  <c r="BD230" s="1"/>
  <c r="BF228"/>
  <c r="BF230" s="1"/>
  <c r="BH228"/>
  <c r="BH230" s="1"/>
  <c r="BJ228"/>
  <c r="BJ230" s="1"/>
  <c r="BL228"/>
  <c r="BL230" s="1"/>
  <c r="BN228"/>
  <c r="BN230" s="1"/>
  <c r="BP228"/>
  <c r="BP230" s="1"/>
  <c r="BR228"/>
  <c r="BR230" s="1"/>
  <c r="BT228"/>
  <c r="BT230" s="1"/>
  <c r="BV228"/>
  <c r="BV230" s="1"/>
  <c r="BX228"/>
  <c r="BX230" s="1"/>
  <c r="BZ228"/>
  <c r="BZ230" s="1"/>
  <c r="AA228"/>
  <c r="AA230" s="1"/>
  <c r="AC228"/>
  <c r="AC230" s="1"/>
  <c r="AE228"/>
  <c r="AE230" s="1"/>
  <c r="AG228"/>
  <c r="AG230" s="1"/>
  <c r="AI228"/>
  <c r="AI230" s="1"/>
  <c r="AK228"/>
  <c r="AK230" s="1"/>
  <c r="AM228"/>
  <c r="AM230" s="1"/>
  <c r="AO228"/>
  <c r="AO230" s="1"/>
  <c r="AQ228"/>
  <c r="AQ230" s="1"/>
  <c r="AS228"/>
  <c r="AS230" s="1"/>
  <c r="AU228"/>
  <c r="AU230" s="1"/>
  <c r="AW228"/>
  <c r="AW230" s="1"/>
  <c r="AY228"/>
  <c r="AY230" s="1"/>
  <c r="BA228"/>
  <c r="BA230" s="1"/>
  <c r="BC228"/>
  <c r="BC230" s="1"/>
  <c r="BE228"/>
  <c r="BE230" s="1"/>
  <c r="BG228"/>
  <c r="BG230" s="1"/>
  <c r="BI228"/>
  <c r="BI230" s="1"/>
  <c r="BK228"/>
  <c r="BK230" s="1"/>
  <c r="BM228"/>
  <c r="BM230" s="1"/>
  <c r="BO228"/>
  <c r="BO230" s="1"/>
  <c r="BQ228"/>
  <c r="BQ230" s="1"/>
  <c r="BS228"/>
  <c r="BS230" s="1"/>
  <c r="BU228"/>
  <c r="BU230" s="1"/>
  <c r="BW228"/>
  <c r="BW230" s="1"/>
  <c r="CD218"/>
  <c r="Z220"/>
  <c r="Z222" s="1"/>
  <c r="AB220"/>
  <c r="AD220"/>
  <c r="AF220"/>
  <c r="AH220"/>
  <c r="AJ220"/>
  <c r="AL220"/>
  <c r="AN220"/>
  <c r="AP220"/>
  <c r="AR220"/>
  <c r="AT220"/>
  <c r="AV220"/>
  <c r="AX220"/>
  <c r="AZ220"/>
  <c r="BB220"/>
  <c r="BD220"/>
  <c r="BF220"/>
  <c r="BH220"/>
  <c r="BJ220"/>
  <c r="BL220"/>
  <c r="BN220"/>
  <c r="BP220"/>
  <c r="BR220"/>
  <c r="BT220"/>
  <c r="BV220"/>
  <c r="BX220"/>
  <c r="BZ220"/>
  <c r="AA220"/>
  <c r="AC220"/>
  <c r="AE220"/>
  <c r="AG220"/>
  <c r="AI220"/>
  <c r="AK220"/>
  <c r="AM220"/>
  <c r="AO220"/>
  <c r="AQ220"/>
  <c r="AS220"/>
  <c r="AU220"/>
  <c r="AW220"/>
  <c r="AY220"/>
  <c r="BA220"/>
  <c r="BC220"/>
  <c r="BE220"/>
  <c r="BG220"/>
  <c r="BI220"/>
  <c r="BK220"/>
  <c r="BM220"/>
  <c r="BO220"/>
  <c r="BQ220"/>
  <c r="BS220"/>
  <c r="BU220"/>
  <c r="BW220"/>
  <c r="CD210"/>
  <c r="AB212"/>
  <c r="AF212"/>
  <c r="AJ212"/>
  <c r="AN212"/>
  <c r="AR212"/>
  <c r="AV212"/>
  <c r="AZ212"/>
  <c r="BD212"/>
  <c r="BH212"/>
  <c r="BL212"/>
  <c r="BP212"/>
  <c r="BT212"/>
  <c r="BX212"/>
  <c r="Z212"/>
  <c r="Z214" s="1"/>
  <c r="AD212"/>
  <c r="AH212"/>
  <c r="AL212"/>
  <c r="AP212"/>
  <c r="AT212"/>
  <c r="AX212"/>
  <c r="BB212"/>
  <c r="BF212"/>
  <c r="BJ212"/>
  <c r="BN212"/>
  <c r="BR212"/>
  <c r="BV212"/>
  <c r="BZ212"/>
  <c r="AA212"/>
  <c r="AC212"/>
  <c r="AE212"/>
  <c r="AG212"/>
  <c r="AI212"/>
  <c r="AK212"/>
  <c r="AM212"/>
  <c r="AO212"/>
  <c r="AQ212"/>
  <c r="AS212"/>
  <c r="AU212"/>
  <c r="AW212"/>
  <c r="AY212"/>
  <c r="BA212"/>
  <c r="BC212"/>
  <c r="BE212"/>
  <c r="BG212"/>
  <c r="BI212"/>
  <c r="BK212"/>
  <c r="BM212"/>
  <c r="BO212"/>
  <c r="BQ212"/>
  <c r="BS212"/>
  <c r="BU212"/>
  <c r="BW212"/>
  <c r="BY140"/>
  <c r="CD136"/>
  <c r="BY164"/>
  <c r="BY172"/>
  <c r="CD168"/>
  <c r="BY116"/>
  <c r="CD112"/>
  <c r="CD144"/>
  <c r="CD160"/>
  <c r="CD184"/>
  <c r="G12"/>
  <c r="H12" s="1"/>
  <c r="M9" s="1"/>
  <c r="Z183"/>
  <c r="Z175"/>
  <c r="Z167"/>
  <c r="Z159"/>
  <c r="Z151"/>
  <c r="Z143"/>
  <c r="Z135"/>
  <c r="Z119"/>
  <c r="Z111"/>
  <c r="Z79"/>
  <c r="Z127"/>
  <c r="Z103"/>
  <c r="Z95"/>
  <c r="Z87"/>
  <c r="CE64"/>
  <c r="CD64"/>
  <c r="Z193"/>
  <c r="Z48"/>
  <c r="CH52"/>
  <c r="C51" s="1"/>
  <c r="Z201"/>
  <c r="Z55"/>
  <c r="Z63"/>
  <c r="Z47"/>
  <c r="CH60"/>
  <c r="C59" s="1"/>
  <c r="Z71"/>
  <c r="CH108"/>
  <c r="C107" s="1"/>
  <c r="CH116"/>
  <c r="C115" s="1"/>
  <c r="BY68"/>
  <c r="CH68"/>
  <c r="C67" s="1"/>
  <c r="CH84"/>
  <c r="C83" s="1"/>
  <c r="BY92"/>
  <c r="CD88"/>
  <c r="CH92"/>
  <c r="C91" s="1"/>
  <c r="BY100"/>
  <c r="CD96"/>
  <c r="CH180"/>
  <c r="C179" s="1"/>
  <c r="CH188"/>
  <c r="C187" s="1"/>
  <c r="CH132"/>
  <c r="C131" s="1"/>
  <c r="CH140"/>
  <c r="C139" s="1"/>
  <c r="CH148"/>
  <c r="C147" s="1"/>
  <c r="CH156"/>
  <c r="C155" s="1"/>
  <c r="CH164"/>
  <c r="C163" s="1"/>
  <c r="CH172"/>
  <c r="C171" s="1"/>
  <c r="CH100"/>
  <c r="C99" s="1"/>
  <c r="CH124"/>
  <c r="C123" s="1"/>
  <c r="Z186"/>
  <c r="Z188" s="1"/>
  <c r="AB186"/>
  <c r="AB188" s="1"/>
  <c r="AD186"/>
  <c r="AD188" s="1"/>
  <c r="AF186"/>
  <c r="AF188" s="1"/>
  <c r="AH186"/>
  <c r="AH188" s="1"/>
  <c r="AJ186"/>
  <c r="AJ188" s="1"/>
  <c r="AL186"/>
  <c r="AL188" s="1"/>
  <c r="AN186"/>
  <c r="AN188" s="1"/>
  <c r="AP186"/>
  <c r="AP188" s="1"/>
  <c r="AR186"/>
  <c r="AR188" s="1"/>
  <c r="AT186"/>
  <c r="AT188" s="1"/>
  <c r="AV186"/>
  <c r="AV188" s="1"/>
  <c r="AX186"/>
  <c r="AX188" s="1"/>
  <c r="AZ186"/>
  <c r="AZ188" s="1"/>
  <c r="BB186"/>
  <c r="BB188" s="1"/>
  <c r="BD186"/>
  <c r="BD188" s="1"/>
  <c r="BF186"/>
  <c r="BF188" s="1"/>
  <c r="BH186"/>
  <c r="BH188" s="1"/>
  <c r="BJ186"/>
  <c r="BJ188" s="1"/>
  <c r="BL186"/>
  <c r="BL188" s="1"/>
  <c r="BN186"/>
  <c r="BN188" s="1"/>
  <c r="BP186"/>
  <c r="BP188" s="1"/>
  <c r="BR186"/>
  <c r="BR188" s="1"/>
  <c r="BT186"/>
  <c r="BT188" s="1"/>
  <c r="BV186"/>
  <c r="BV188" s="1"/>
  <c r="BX186"/>
  <c r="BX188" s="1"/>
  <c r="BZ186"/>
  <c r="BZ188" s="1"/>
  <c r="AA186"/>
  <c r="AA188" s="1"/>
  <c r="AC186"/>
  <c r="AC188" s="1"/>
  <c r="AE186"/>
  <c r="AE188" s="1"/>
  <c r="AG186"/>
  <c r="AG188" s="1"/>
  <c r="AI186"/>
  <c r="AI188" s="1"/>
  <c r="AK186"/>
  <c r="AK188" s="1"/>
  <c r="AM186"/>
  <c r="AM188" s="1"/>
  <c r="AO186"/>
  <c r="AO188" s="1"/>
  <c r="AQ186"/>
  <c r="AQ188" s="1"/>
  <c r="AS186"/>
  <c r="AS188" s="1"/>
  <c r="AU186"/>
  <c r="AU188" s="1"/>
  <c r="AW186"/>
  <c r="AW188" s="1"/>
  <c r="AY186"/>
  <c r="AY188" s="1"/>
  <c r="BA186"/>
  <c r="BA188" s="1"/>
  <c r="BC186"/>
  <c r="BC188" s="1"/>
  <c r="BE186"/>
  <c r="BE188" s="1"/>
  <c r="BG186"/>
  <c r="BG188" s="1"/>
  <c r="BI186"/>
  <c r="BI188" s="1"/>
  <c r="BK186"/>
  <c r="BK188" s="1"/>
  <c r="BM186"/>
  <c r="BM188" s="1"/>
  <c r="BO186"/>
  <c r="BO188" s="1"/>
  <c r="BQ186"/>
  <c r="BQ188" s="1"/>
  <c r="BS186"/>
  <c r="BS188" s="1"/>
  <c r="BU186"/>
  <c r="BU188" s="1"/>
  <c r="BW186"/>
  <c r="BW188" s="1"/>
  <c r="BY180"/>
  <c r="CD176"/>
  <c r="Z178"/>
  <c r="Z180" s="1"/>
  <c r="AB178"/>
  <c r="AB180" s="1"/>
  <c r="AD178"/>
  <c r="AD180" s="1"/>
  <c r="AF178"/>
  <c r="AF180" s="1"/>
  <c r="AH178"/>
  <c r="AH180" s="1"/>
  <c r="AJ178"/>
  <c r="AJ180" s="1"/>
  <c r="AL178"/>
  <c r="AL180" s="1"/>
  <c r="AN178"/>
  <c r="AN180" s="1"/>
  <c r="AP178"/>
  <c r="AP180" s="1"/>
  <c r="AR178"/>
  <c r="AR180" s="1"/>
  <c r="AT178"/>
  <c r="AT180" s="1"/>
  <c r="AV178"/>
  <c r="AV180" s="1"/>
  <c r="AX178"/>
  <c r="AX180" s="1"/>
  <c r="AZ178"/>
  <c r="AZ180" s="1"/>
  <c r="BB178"/>
  <c r="BB180" s="1"/>
  <c r="BD178"/>
  <c r="BD180" s="1"/>
  <c r="BF178"/>
  <c r="BF180" s="1"/>
  <c r="BH178"/>
  <c r="BH180" s="1"/>
  <c r="BJ178"/>
  <c r="BJ180" s="1"/>
  <c r="BL178"/>
  <c r="BL180" s="1"/>
  <c r="BN178"/>
  <c r="BN180" s="1"/>
  <c r="BP178"/>
  <c r="BP180" s="1"/>
  <c r="BR178"/>
  <c r="BR180" s="1"/>
  <c r="BT178"/>
  <c r="BT180" s="1"/>
  <c r="BV178"/>
  <c r="BV180" s="1"/>
  <c r="BX178"/>
  <c r="BX180" s="1"/>
  <c r="BZ178"/>
  <c r="BZ180" s="1"/>
  <c r="AA178"/>
  <c r="AA180" s="1"/>
  <c r="AC178"/>
  <c r="AC180" s="1"/>
  <c r="AE178"/>
  <c r="AE180" s="1"/>
  <c r="AG178"/>
  <c r="AG180" s="1"/>
  <c r="AI178"/>
  <c r="AI180" s="1"/>
  <c r="AK178"/>
  <c r="AK180" s="1"/>
  <c r="AM178"/>
  <c r="AM180" s="1"/>
  <c r="AO178"/>
  <c r="AO180" s="1"/>
  <c r="AQ178"/>
  <c r="AQ180" s="1"/>
  <c r="AS178"/>
  <c r="AS180" s="1"/>
  <c r="AU178"/>
  <c r="AU180" s="1"/>
  <c r="AW178"/>
  <c r="AW180" s="1"/>
  <c r="AY178"/>
  <c r="AY180" s="1"/>
  <c r="BA178"/>
  <c r="BA180" s="1"/>
  <c r="BC178"/>
  <c r="BC180" s="1"/>
  <c r="BE178"/>
  <c r="BE180" s="1"/>
  <c r="BG178"/>
  <c r="BG180" s="1"/>
  <c r="BI178"/>
  <c r="BI180" s="1"/>
  <c r="BK178"/>
  <c r="BK180" s="1"/>
  <c r="BM178"/>
  <c r="BM180" s="1"/>
  <c r="BO178"/>
  <c r="BO180" s="1"/>
  <c r="BQ178"/>
  <c r="BQ180" s="1"/>
  <c r="BS178"/>
  <c r="BS180" s="1"/>
  <c r="BU178"/>
  <c r="BU180" s="1"/>
  <c r="BW178"/>
  <c r="BW180" s="1"/>
  <c r="Z170"/>
  <c r="Z172" s="1"/>
  <c r="AB170"/>
  <c r="AB172" s="1"/>
  <c r="AD170"/>
  <c r="AD172" s="1"/>
  <c r="AF170"/>
  <c r="AF172" s="1"/>
  <c r="AH170"/>
  <c r="AH172" s="1"/>
  <c r="AJ170"/>
  <c r="AJ172" s="1"/>
  <c r="AL170"/>
  <c r="AL172" s="1"/>
  <c r="AN170"/>
  <c r="AN172" s="1"/>
  <c r="AP170"/>
  <c r="AP172" s="1"/>
  <c r="AR170"/>
  <c r="AR172" s="1"/>
  <c r="AT170"/>
  <c r="AT172" s="1"/>
  <c r="AV170"/>
  <c r="AV172" s="1"/>
  <c r="AX170"/>
  <c r="AX172" s="1"/>
  <c r="AZ170"/>
  <c r="AZ172" s="1"/>
  <c r="BB170"/>
  <c r="BB172" s="1"/>
  <c r="BD170"/>
  <c r="BD172" s="1"/>
  <c r="BF170"/>
  <c r="BF172" s="1"/>
  <c r="BH170"/>
  <c r="BH172" s="1"/>
  <c r="BJ170"/>
  <c r="BJ172" s="1"/>
  <c r="BL170"/>
  <c r="BL172" s="1"/>
  <c r="BN170"/>
  <c r="BN172" s="1"/>
  <c r="BP170"/>
  <c r="BP172" s="1"/>
  <c r="BR170"/>
  <c r="BR172" s="1"/>
  <c r="BT170"/>
  <c r="BT172" s="1"/>
  <c r="BV170"/>
  <c r="BV172" s="1"/>
  <c r="BX170"/>
  <c r="BX172" s="1"/>
  <c r="BZ170"/>
  <c r="BZ172" s="1"/>
  <c r="AA170"/>
  <c r="AA172" s="1"/>
  <c r="AC170"/>
  <c r="AC172" s="1"/>
  <c r="AE170"/>
  <c r="AE172" s="1"/>
  <c r="AG170"/>
  <c r="AG172" s="1"/>
  <c r="AI170"/>
  <c r="AI172" s="1"/>
  <c r="AK170"/>
  <c r="AK172" s="1"/>
  <c r="AM170"/>
  <c r="AM172" s="1"/>
  <c r="AO170"/>
  <c r="AO172" s="1"/>
  <c r="AQ170"/>
  <c r="AQ172" s="1"/>
  <c r="AS170"/>
  <c r="AS172" s="1"/>
  <c r="AU170"/>
  <c r="AU172" s="1"/>
  <c r="AW170"/>
  <c r="AW172" s="1"/>
  <c r="AY170"/>
  <c r="AY172" s="1"/>
  <c r="BA170"/>
  <c r="BA172" s="1"/>
  <c r="BC170"/>
  <c r="BC172" s="1"/>
  <c r="BE170"/>
  <c r="BE172" s="1"/>
  <c r="BG170"/>
  <c r="BG172" s="1"/>
  <c r="BI170"/>
  <c r="BI172" s="1"/>
  <c r="BK170"/>
  <c r="BK172" s="1"/>
  <c r="BM170"/>
  <c r="BM172" s="1"/>
  <c r="BO170"/>
  <c r="BO172" s="1"/>
  <c r="BQ170"/>
  <c r="BQ172" s="1"/>
  <c r="BS170"/>
  <c r="BS172" s="1"/>
  <c r="BU170"/>
  <c r="BU172" s="1"/>
  <c r="BW170"/>
  <c r="BW172" s="1"/>
  <c r="Z162"/>
  <c r="Z164" s="1"/>
  <c r="AB162"/>
  <c r="AB164" s="1"/>
  <c r="AD162"/>
  <c r="AD164" s="1"/>
  <c r="AF162"/>
  <c r="AF164" s="1"/>
  <c r="AH162"/>
  <c r="AH164" s="1"/>
  <c r="AJ162"/>
  <c r="AJ164" s="1"/>
  <c r="AL162"/>
  <c r="AL164" s="1"/>
  <c r="AN162"/>
  <c r="AN164" s="1"/>
  <c r="AP162"/>
  <c r="AP164" s="1"/>
  <c r="AR162"/>
  <c r="AR164" s="1"/>
  <c r="AT162"/>
  <c r="AT164" s="1"/>
  <c r="AV162"/>
  <c r="AV164" s="1"/>
  <c r="AX162"/>
  <c r="AX164" s="1"/>
  <c r="AZ162"/>
  <c r="AZ164" s="1"/>
  <c r="BB162"/>
  <c r="BB164" s="1"/>
  <c r="BD162"/>
  <c r="BD164" s="1"/>
  <c r="BF162"/>
  <c r="BF164" s="1"/>
  <c r="BH162"/>
  <c r="BH164" s="1"/>
  <c r="BJ162"/>
  <c r="BJ164" s="1"/>
  <c r="BL162"/>
  <c r="BL164" s="1"/>
  <c r="BN162"/>
  <c r="BN164" s="1"/>
  <c r="BP162"/>
  <c r="BP164" s="1"/>
  <c r="BR162"/>
  <c r="BR164" s="1"/>
  <c r="BT162"/>
  <c r="BT164" s="1"/>
  <c r="BV162"/>
  <c r="BV164" s="1"/>
  <c r="BX162"/>
  <c r="BX164" s="1"/>
  <c r="BZ162"/>
  <c r="BZ164" s="1"/>
  <c r="AA162"/>
  <c r="AA164" s="1"/>
  <c r="AC162"/>
  <c r="AC164" s="1"/>
  <c r="AE162"/>
  <c r="AE164" s="1"/>
  <c r="AG162"/>
  <c r="AG164" s="1"/>
  <c r="AI162"/>
  <c r="AI164" s="1"/>
  <c r="AK162"/>
  <c r="AK164" s="1"/>
  <c r="AM162"/>
  <c r="AM164" s="1"/>
  <c r="AO162"/>
  <c r="AO164" s="1"/>
  <c r="AQ162"/>
  <c r="AQ164" s="1"/>
  <c r="AS162"/>
  <c r="AS164" s="1"/>
  <c r="AU162"/>
  <c r="AU164" s="1"/>
  <c r="AW162"/>
  <c r="AW164" s="1"/>
  <c r="AY162"/>
  <c r="AY164" s="1"/>
  <c r="BA162"/>
  <c r="BA164" s="1"/>
  <c r="BC162"/>
  <c r="BC164" s="1"/>
  <c r="BE162"/>
  <c r="BE164" s="1"/>
  <c r="BG162"/>
  <c r="BG164" s="1"/>
  <c r="BI162"/>
  <c r="BI164" s="1"/>
  <c r="BK162"/>
  <c r="BK164" s="1"/>
  <c r="BM162"/>
  <c r="BM164" s="1"/>
  <c r="BO162"/>
  <c r="BO164" s="1"/>
  <c r="BQ162"/>
  <c r="BQ164" s="1"/>
  <c r="BS162"/>
  <c r="BS164" s="1"/>
  <c r="BU162"/>
  <c r="BU164" s="1"/>
  <c r="BW162"/>
  <c r="BW164" s="1"/>
  <c r="Z154"/>
  <c r="Z156" s="1"/>
  <c r="AB154"/>
  <c r="AB156" s="1"/>
  <c r="AD154"/>
  <c r="AD156" s="1"/>
  <c r="AF154"/>
  <c r="AF156" s="1"/>
  <c r="AH154"/>
  <c r="AH156" s="1"/>
  <c r="AJ154"/>
  <c r="AJ156" s="1"/>
  <c r="AL154"/>
  <c r="AL156" s="1"/>
  <c r="AN154"/>
  <c r="AN156" s="1"/>
  <c r="AP154"/>
  <c r="AP156" s="1"/>
  <c r="AR154"/>
  <c r="AR156" s="1"/>
  <c r="AT154"/>
  <c r="AT156" s="1"/>
  <c r="AV154"/>
  <c r="AV156" s="1"/>
  <c r="AX154"/>
  <c r="AX156" s="1"/>
  <c r="AZ154"/>
  <c r="AZ156" s="1"/>
  <c r="BB154"/>
  <c r="BB156" s="1"/>
  <c r="BD154"/>
  <c r="BD156" s="1"/>
  <c r="BF154"/>
  <c r="BF156" s="1"/>
  <c r="BH154"/>
  <c r="BH156" s="1"/>
  <c r="BJ154"/>
  <c r="BJ156" s="1"/>
  <c r="BL154"/>
  <c r="BL156" s="1"/>
  <c r="BN154"/>
  <c r="BN156" s="1"/>
  <c r="BP154"/>
  <c r="BP156" s="1"/>
  <c r="BR154"/>
  <c r="BR156" s="1"/>
  <c r="BT154"/>
  <c r="BT156" s="1"/>
  <c r="BV154"/>
  <c r="BV156" s="1"/>
  <c r="BX154"/>
  <c r="BX156" s="1"/>
  <c r="BZ154"/>
  <c r="BZ156" s="1"/>
  <c r="AA154"/>
  <c r="AA156" s="1"/>
  <c r="AC154"/>
  <c r="AC156" s="1"/>
  <c r="AE154"/>
  <c r="AE156" s="1"/>
  <c r="AG154"/>
  <c r="AG156" s="1"/>
  <c r="AI154"/>
  <c r="AI156" s="1"/>
  <c r="AK154"/>
  <c r="AK156" s="1"/>
  <c r="AM154"/>
  <c r="AM156" s="1"/>
  <c r="AO154"/>
  <c r="AO156" s="1"/>
  <c r="AQ154"/>
  <c r="AQ156" s="1"/>
  <c r="AS154"/>
  <c r="AS156" s="1"/>
  <c r="AU154"/>
  <c r="AU156" s="1"/>
  <c r="AW154"/>
  <c r="AW156" s="1"/>
  <c r="AY154"/>
  <c r="AY156" s="1"/>
  <c r="BA154"/>
  <c r="BA156" s="1"/>
  <c r="BC154"/>
  <c r="BC156" s="1"/>
  <c r="BE154"/>
  <c r="BE156" s="1"/>
  <c r="BG154"/>
  <c r="BG156" s="1"/>
  <c r="BI154"/>
  <c r="BI156" s="1"/>
  <c r="BK154"/>
  <c r="BK156" s="1"/>
  <c r="BM154"/>
  <c r="BM156" s="1"/>
  <c r="BO154"/>
  <c r="BO156" s="1"/>
  <c r="BQ154"/>
  <c r="BQ156" s="1"/>
  <c r="BS154"/>
  <c r="BS156" s="1"/>
  <c r="BU154"/>
  <c r="BU156" s="1"/>
  <c r="BW154"/>
  <c r="BW156" s="1"/>
  <c r="Z146"/>
  <c r="Z148" s="1"/>
  <c r="AB146"/>
  <c r="AB148" s="1"/>
  <c r="AD146"/>
  <c r="AD148" s="1"/>
  <c r="AF146"/>
  <c r="AF148" s="1"/>
  <c r="AH146"/>
  <c r="AH148" s="1"/>
  <c r="AJ146"/>
  <c r="AJ148" s="1"/>
  <c r="AL146"/>
  <c r="AL148" s="1"/>
  <c r="AN146"/>
  <c r="AN148" s="1"/>
  <c r="AP146"/>
  <c r="AP148" s="1"/>
  <c r="AR146"/>
  <c r="AR148" s="1"/>
  <c r="AT146"/>
  <c r="AT148" s="1"/>
  <c r="AV146"/>
  <c r="AV148" s="1"/>
  <c r="AX146"/>
  <c r="AX148" s="1"/>
  <c r="AZ146"/>
  <c r="AZ148" s="1"/>
  <c r="BB146"/>
  <c r="BB148" s="1"/>
  <c r="BD146"/>
  <c r="BD148" s="1"/>
  <c r="BF146"/>
  <c r="BF148" s="1"/>
  <c r="BH146"/>
  <c r="BH148" s="1"/>
  <c r="BJ146"/>
  <c r="BJ148" s="1"/>
  <c r="BL146"/>
  <c r="BL148" s="1"/>
  <c r="BN146"/>
  <c r="BN148" s="1"/>
  <c r="BP146"/>
  <c r="BP148" s="1"/>
  <c r="BR146"/>
  <c r="BR148" s="1"/>
  <c r="BT146"/>
  <c r="BT148" s="1"/>
  <c r="BV146"/>
  <c r="BV148" s="1"/>
  <c r="BX146"/>
  <c r="BX148" s="1"/>
  <c r="BZ146"/>
  <c r="BZ148" s="1"/>
  <c r="AA146"/>
  <c r="AA148" s="1"/>
  <c r="AC146"/>
  <c r="AC148" s="1"/>
  <c r="AE146"/>
  <c r="AE148" s="1"/>
  <c r="AG146"/>
  <c r="AG148" s="1"/>
  <c r="AI146"/>
  <c r="AI148" s="1"/>
  <c r="AK146"/>
  <c r="AK148" s="1"/>
  <c r="AM146"/>
  <c r="AM148" s="1"/>
  <c r="AO146"/>
  <c r="AO148" s="1"/>
  <c r="AQ146"/>
  <c r="AQ148" s="1"/>
  <c r="AS146"/>
  <c r="AS148" s="1"/>
  <c r="AU146"/>
  <c r="AU148" s="1"/>
  <c r="AW146"/>
  <c r="AW148" s="1"/>
  <c r="AY146"/>
  <c r="AY148" s="1"/>
  <c r="BA146"/>
  <c r="BA148" s="1"/>
  <c r="BC146"/>
  <c r="BC148" s="1"/>
  <c r="BE146"/>
  <c r="BE148" s="1"/>
  <c r="BG146"/>
  <c r="BG148" s="1"/>
  <c r="BI146"/>
  <c r="BI148" s="1"/>
  <c r="BK146"/>
  <c r="BK148" s="1"/>
  <c r="BM146"/>
  <c r="BM148" s="1"/>
  <c r="BO146"/>
  <c r="BO148" s="1"/>
  <c r="BQ146"/>
  <c r="BQ148" s="1"/>
  <c r="BS146"/>
  <c r="BS148" s="1"/>
  <c r="BU146"/>
  <c r="BU148" s="1"/>
  <c r="BW146"/>
  <c r="BW148" s="1"/>
  <c r="CH76"/>
  <c r="C75" s="1"/>
  <c r="Z138"/>
  <c r="Z140" s="1"/>
  <c r="AB138"/>
  <c r="AB140" s="1"/>
  <c r="AD138"/>
  <c r="AD140" s="1"/>
  <c r="AF138"/>
  <c r="AF140" s="1"/>
  <c r="AH138"/>
  <c r="AH140" s="1"/>
  <c r="AJ138"/>
  <c r="AJ140" s="1"/>
  <c r="AL138"/>
  <c r="AL140" s="1"/>
  <c r="AN138"/>
  <c r="AN140" s="1"/>
  <c r="AP138"/>
  <c r="AP140" s="1"/>
  <c r="AR138"/>
  <c r="AR140" s="1"/>
  <c r="AT138"/>
  <c r="AT140" s="1"/>
  <c r="AV138"/>
  <c r="AV140" s="1"/>
  <c r="AX138"/>
  <c r="AX140" s="1"/>
  <c r="AZ138"/>
  <c r="AZ140" s="1"/>
  <c r="BB138"/>
  <c r="BB140" s="1"/>
  <c r="BD138"/>
  <c r="BD140" s="1"/>
  <c r="BF138"/>
  <c r="BF140" s="1"/>
  <c r="BH138"/>
  <c r="BH140" s="1"/>
  <c r="BJ138"/>
  <c r="BJ140" s="1"/>
  <c r="BL138"/>
  <c r="BL140" s="1"/>
  <c r="BN138"/>
  <c r="BN140" s="1"/>
  <c r="BP138"/>
  <c r="BP140" s="1"/>
  <c r="BR138"/>
  <c r="BR140" s="1"/>
  <c r="BT138"/>
  <c r="BT140" s="1"/>
  <c r="BV138"/>
  <c r="BV140" s="1"/>
  <c r="BX138"/>
  <c r="BX140" s="1"/>
  <c r="BZ138"/>
  <c r="BZ140" s="1"/>
  <c r="AA138"/>
  <c r="AA140" s="1"/>
  <c r="AC138"/>
  <c r="AC140" s="1"/>
  <c r="AE138"/>
  <c r="AE140" s="1"/>
  <c r="AG138"/>
  <c r="AG140" s="1"/>
  <c r="AI138"/>
  <c r="AI140" s="1"/>
  <c r="AK138"/>
  <c r="AK140" s="1"/>
  <c r="AM138"/>
  <c r="AM140" s="1"/>
  <c r="AO138"/>
  <c r="AO140" s="1"/>
  <c r="AQ138"/>
  <c r="AQ140" s="1"/>
  <c r="AS138"/>
  <c r="AS140" s="1"/>
  <c r="AU138"/>
  <c r="AU140" s="1"/>
  <c r="AW138"/>
  <c r="AW140" s="1"/>
  <c r="AY138"/>
  <c r="AY140" s="1"/>
  <c r="BA138"/>
  <c r="BA140" s="1"/>
  <c r="BC138"/>
  <c r="BC140" s="1"/>
  <c r="BE138"/>
  <c r="BE140" s="1"/>
  <c r="BG138"/>
  <c r="BG140" s="1"/>
  <c r="BI138"/>
  <c r="BI140" s="1"/>
  <c r="BK138"/>
  <c r="BK140" s="1"/>
  <c r="BM138"/>
  <c r="BM140" s="1"/>
  <c r="BO138"/>
  <c r="BO140" s="1"/>
  <c r="BQ138"/>
  <c r="BQ140" s="1"/>
  <c r="BS138"/>
  <c r="BS140" s="1"/>
  <c r="BU138"/>
  <c r="BU140" s="1"/>
  <c r="BW138"/>
  <c r="BW140" s="1"/>
  <c r="BY132"/>
  <c r="CD128"/>
  <c r="Z130"/>
  <c r="Z132" s="1"/>
  <c r="AB130"/>
  <c r="AB132" s="1"/>
  <c r="AD130"/>
  <c r="AD132" s="1"/>
  <c r="AF130"/>
  <c r="AF132" s="1"/>
  <c r="AH130"/>
  <c r="AH132" s="1"/>
  <c r="AJ130"/>
  <c r="AJ132" s="1"/>
  <c r="AL130"/>
  <c r="AL132" s="1"/>
  <c r="AN130"/>
  <c r="AN132" s="1"/>
  <c r="AP130"/>
  <c r="AP132" s="1"/>
  <c r="AR130"/>
  <c r="AR132" s="1"/>
  <c r="AT130"/>
  <c r="AT132" s="1"/>
  <c r="AV130"/>
  <c r="AV132" s="1"/>
  <c r="AX130"/>
  <c r="AX132" s="1"/>
  <c r="AZ130"/>
  <c r="AZ132" s="1"/>
  <c r="BB130"/>
  <c r="BB132" s="1"/>
  <c r="BD130"/>
  <c r="BD132" s="1"/>
  <c r="BF130"/>
  <c r="BF132" s="1"/>
  <c r="BH130"/>
  <c r="BH132" s="1"/>
  <c r="BJ130"/>
  <c r="BJ132" s="1"/>
  <c r="BL130"/>
  <c r="BL132" s="1"/>
  <c r="BN130"/>
  <c r="BN132" s="1"/>
  <c r="BP130"/>
  <c r="BP132" s="1"/>
  <c r="BR130"/>
  <c r="BR132" s="1"/>
  <c r="BT130"/>
  <c r="BT132" s="1"/>
  <c r="BV130"/>
  <c r="BV132" s="1"/>
  <c r="BX130"/>
  <c r="BX132" s="1"/>
  <c r="BZ130"/>
  <c r="BZ132" s="1"/>
  <c r="AA130"/>
  <c r="AA132" s="1"/>
  <c r="AC130"/>
  <c r="AC132" s="1"/>
  <c r="AE130"/>
  <c r="AE132" s="1"/>
  <c r="AG130"/>
  <c r="AG132" s="1"/>
  <c r="AI130"/>
  <c r="AI132" s="1"/>
  <c r="AK130"/>
  <c r="AK132" s="1"/>
  <c r="AM130"/>
  <c r="AM132" s="1"/>
  <c r="AO130"/>
  <c r="AO132" s="1"/>
  <c r="AQ130"/>
  <c r="AQ132" s="1"/>
  <c r="AS130"/>
  <c r="AS132" s="1"/>
  <c r="AU130"/>
  <c r="AU132" s="1"/>
  <c r="AW130"/>
  <c r="AW132" s="1"/>
  <c r="AY130"/>
  <c r="AY132" s="1"/>
  <c r="BA130"/>
  <c r="BA132" s="1"/>
  <c r="BC130"/>
  <c r="BC132" s="1"/>
  <c r="BE130"/>
  <c r="BE132" s="1"/>
  <c r="BG130"/>
  <c r="BG132" s="1"/>
  <c r="BI130"/>
  <c r="BI132" s="1"/>
  <c r="BK130"/>
  <c r="BK132" s="1"/>
  <c r="BM130"/>
  <c r="BM132" s="1"/>
  <c r="BO130"/>
  <c r="BO132" s="1"/>
  <c r="BQ130"/>
  <c r="BQ132" s="1"/>
  <c r="BS130"/>
  <c r="BS132" s="1"/>
  <c r="BU130"/>
  <c r="BU132" s="1"/>
  <c r="BW130"/>
  <c r="BW132" s="1"/>
  <c r="BY124"/>
  <c r="CD120"/>
  <c r="Z122"/>
  <c r="Z124" s="1"/>
  <c r="AB122"/>
  <c r="AB124" s="1"/>
  <c r="AD122"/>
  <c r="AD124" s="1"/>
  <c r="AF122"/>
  <c r="AF124" s="1"/>
  <c r="AH122"/>
  <c r="AH124" s="1"/>
  <c r="AJ122"/>
  <c r="AJ124" s="1"/>
  <c r="AL122"/>
  <c r="AL124" s="1"/>
  <c r="AN122"/>
  <c r="AN124" s="1"/>
  <c r="AP122"/>
  <c r="AP124" s="1"/>
  <c r="AR122"/>
  <c r="AR124" s="1"/>
  <c r="AT122"/>
  <c r="AT124" s="1"/>
  <c r="AV122"/>
  <c r="AV124" s="1"/>
  <c r="AX122"/>
  <c r="AX124" s="1"/>
  <c r="AZ122"/>
  <c r="AZ124" s="1"/>
  <c r="BB122"/>
  <c r="BB124" s="1"/>
  <c r="BD122"/>
  <c r="BD124" s="1"/>
  <c r="BF122"/>
  <c r="BF124" s="1"/>
  <c r="BH122"/>
  <c r="BH124" s="1"/>
  <c r="BJ122"/>
  <c r="BJ124" s="1"/>
  <c r="BL122"/>
  <c r="BL124" s="1"/>
  <c r="BN122"/>
  <c r="BN124" s="1"/>
  <c r="BP122"/>
  <c r="BP124" s="1"/>
  <c r="BR122"/>
  <c r="BR124" s="1"/>
  <c r="BT122"/>
  <c r="BT124" s="1"/>
  <c r="BV122"/>
  <c r="BV124" s="1"/>
  <c r="BX122"/>
  <c r="BX124" s="1"/>
  <c r="BZ122"/>
  <c r="BZ124" s="1"/>
  <c r="AA122"/>
  <c r="AA124" s="1"/>
  <c r="AC122"/>
  <c r="AC124" s="1"/>
  <c r="AE122"/>
  <c r="AE124" s="1"/>
  <c r="AG122"/>
  <c r="AG124" s="1"/>
  <c r="AI122"/>
  <c r="AI124" s="1"/>
  <c r="AK122"/>
  <c r="AK124" s="1"/>
  <c r="AM122"/>
  <c r="AM124" s="1"/>
  <c r="AO122"/>
  <c r="AO124" s="1"/>
  <c r="AQ122"/>
  <c r="AQ124" s="1"/>
  <c r="AS122"/>
  <c r="AS124" s="1"/>
  <c r="AU122"/>
  <c r="AU124" s="1"/>
  <c r="AW122"/>
  <c r="AW124" s="1"/>
  <c r="AY122"/>
  <c r="AY124" s="1"/>
  <c r="BA122"/>
  <c r="BA124" s="1"/>
  <c r="BC122"/>
  <c r="BC124" s="1"/>
  <c r="BE122"/>
  <c r="BE124" s="1"/>
  <c r="BG122"/>
  <c r="BG124" s="1"/>
  <c r="BI122"/>
  <c r="BI124" s="1"/>
  <c r="BK122"/>
  <c r="BK124" s="1"/>
  <c r="BM122"/>
  <c r="BM124" s="1"/>
  <c r="BO122"/>
  <c r="BO124" s="1"/>
  <c r="BQ122"/>
  <c r="BQ124" s="1"/>
  <c r="BS122"/>
  <c r="BS124" s="1"/>
  <c r="BU122"/>
  <c r="BU124" s="1"/>
  <c r="BW122"/>
  <c r="BW124" s="1"/>
  <c r="Z114"/>
  <c r="Z116" s="1"/>
  <c r="AB114"/>
  <c r="AB116" s="1"/>
  <c r="AD114"/>
  <c r="AD116" s="1"/>
  <c r="AF114"/>
  <c r="AF116" s="1"/>
  <c r="AH114"/>
  <c r="AH116" s="1"/>
  <c r="AJ114"/>
  <c r="AJ116" s="1"/>
  <c r="AL114"/>
  <c r="AL116" s="1"/>
  <c r="AN114"/>
  <c r="AN116" s="1"/>
  <c r="AP114"/>
  <c r="AP116" s="1"/>
  <c r="AR114"/>
  <c r="AR116" s="1"/>
  <c r="AT114"/>
  <c r="AT116" s="1"/>
  <c r="AV114"/>
  <c r="AV116" s="1"/>
  <c r="AX114"/>
  <c r="AX116" s="1"/>
  <c r="AZ114"/>
  <c r="AZ116" s="1"/>
  <c r="BB114"/>
  <c r="BB116" s="1"/>
  <c r="BD114"/>
  <c r="BD116" s="1"/>
  <c r="BF114"/>
  <c r="BF116" s="1"/>
  <c r="BH114"/>
  <c r="BH116" s="1"/>
  <c r="BJ114"/>
  <c r="BJ116" s="1"/>
  <c r="BL114"/>
  <c r="BL116" s="1"/>
  <c r="BN114"/>
  <c r="BN116" s="1"/>
  <c r="BP114"/>
  <c r="BP116" s="1"/>
  <c r="BR114"/>
  <c r="BR116" s="1"/>
  <c r="BT114"/>
  <c r="BT116" s="1"/>
  <c r="BV114"/>
  <c r="BV116" s="1"/>
  <c r="BX114"/>
  <c r="BX116" s="1"/>
  <c r="BZ114"/>
  <c r="BZ116" s="1"/>
  <c r="AA114"/>
  <c r="AA116" s="1"/>
  <c r="AC114"/>
  <c r="AC116" s="1"/>
  <c r="AE114"/>
  <c r="AE116" s="1"/>
  <c r="AG114"/>
  <c r="AG116" s="1"/>
  <c r="AI114"/>
  <c r="AI116" s="1"/>
  <c r="AK114"/>
  <c r="AK116" s="1"/>
  <c r="AM114"/>
  <c r="AM116" s="1"/>
  <c r="AO114"/>
  <c r="AO116" s="1"/>
  <c r="AQ114"/>
  <c r="AQ116" s="1"/>
  <c r="AS114"/>
  <c r="AS116" s="1"/>
  <c r="AU114"/>
  <c r="AU116" s="1"/>
  <c r="AW114"/>
  <c r="AW116" s="1"/>
  <c r="AY114"/>
  <c r="AY116" s="1"/>
  <c r="BA114"/>
  <c r="BA116" s="1"/>
  <c r="BC114"/>
  <c r="BC116" s="1"/>
  <c r="BE114"/>
  <c r="BE116" s="1"/>
  <c r="BG114"/>
  <c r="BG116" s="1"/>
  <c r="BI114"/>
  <c r="BI116" s="1"/>
  <c r="BK114"/>
  <c r="BK116" s="1"/>
  <c r="BM114"/>
  <c r="BM116" s="1"/>
  <c r="BO114"/>
  <c r="BO116" s="1"/>
  <c r="BQ114"/>
  <c r="BQ116" s="1"/>
  <c r="BS114"/>
  <c r="BS116" s="1"/>
  <c r="BU114"/>
  <c r="BU116" s="1"/>
  <c r="BW114"/>
  <c r="BW116" s="1"/>
  <c r="BY108"/>
  <c r="CD104"/>
  <c r="Z106"/>
  <c r="Z108" s="1"/>
  <c r="AB106"/>
  <c r="AB108" s="1"/>
  <c r="AD106"/>
  <c r="AD108" s="1"/>
  <c r="AF106"/>
  <c r="AF108" s="1"/>
  <c r="AH106"/>
  <c r="AH108" s="1"/>
  <c r="AJ106"/>
  <c r="AJ108" s="1"/>
  <c r="AL106"/>
  <c r="AL108" s="1"/>
  <c r="AN106"/>
  <c r="AN108" s="1"/>
  <c r="AP106"/>
  <c r="AP108" s="1"/>
  <c r="AR106"/>
  <c r="AR108" s="1"/>
  <c r="AT106"/>
  <c r="AT108" s="1"/>
  <c r="AV106"/>
  <c r="AV108" s="1"/>
  <c r="AX106"/>
  <c r="AX108" s="1"/>
  <c r="AZ106"/>
  <c r="AZ108" s="1"/>
  <c r="BB106"/>
  <c r="BB108" s="1"/>
  <c r="BD106"/>
  <c r="BD108" s="1"/>
  <c r="BF106"/>
  <c r="BF108" s="1"/>
  <c r="BH106"/>
  <c r="BH108" s="1"/>
  <c r="BJ106"/>
  <c r="BJ108" s="1"/>
  <c r="BL106"/>
  <c r="BL108" s="1"/>
  <c r="BN106"/>
  <c r="BN108" s="1"/>
  <c r="BP106"/>
  <c r="BP108" s="1"/>
  <c r="BR106"/>
  <c r="BR108" s="1"/>
  <c r="BT106"/>
  <c r="BT108" s="1"/>
  <c r="BV106"/>
  <c r="BV108" s="1"/>
  <c r="BX106"/>
  <c r="BX108" s="1"/>
  <c r="BZ106"/>
  <c r="BZ108" s="1"/>
  <c r="AA106"/>
  <c r="AA108" s="1"/>
  <c r="AC106"/>
  <c r="AC108" s="1"/>
  <c r="AE106"/>
  <c r="AE108" s="1"/>
  <c r="AG106"/>
  <c r="AG108" s="1"/>
  <c r="AI106"/>
  <c r="AI108" s="1"/>
  <c r="AK106"/>
  <c r="AK108" s="1"/>
  <c r="AM106"/>
  <c r="AM108" s="1"/>
  <c r="AO106"/>
  <c r="AO108" s="1"/>
  <c r="AQ106"/>
  <c r="AQ108" s="1"/>
  <c r="AS106"/>
  <c r="AS108" s="1"/>
  <c r="AU106"/>
  <c r="AU108" s="1"/>
  <c r="AW106"/>
  <c r="AW108" s="1"/>
  <c r="AY106"/>
  <c r="AY108" s="1"/>
  <c r="BA106"/>
  <c r="BA108" s="1"/>
  <c r="BC106"/>
  <c r="BC108" s="1"/>
  <c r="BE106"/>
  <c r="BE108" s="1"/>
  <c r="BG106"/>
  <c r="BG108" s="1"/>
  <c r="BI106"/>
  <c r="BI108" s="1"/>
  <c r="BK106"/>
  <c r="BK108" s="1"/>
  <c r="BM106"/>
  <c r="BM108" s="1"/>
  <c r="BO106"/>
  <c r="BO108" s="1"/>
  <c r="BQ106"/>
  <c r="BQ108" s="1"/>
  <c r="BS106"/>
  <c r="BS108" s="1"/>
  <c r="BU106"/>
  <c r="BU108" s="1"/>
  <c r="BW106"/>
  <c r="BW108" s="1"/>
  <c r="Z98"/>
  <c r="Z100" s="1"/>
  <c r="AB98"/>
  <c r="AB100" s="1"/>
  <c r="AD98"/>
  <c r="AD100" s="1"/>
  <c r="AF98"/>
  <c r="AF100" s="1"/>
  <c r="AH98"/>
  <c r="AH100" s="1"/>
  <c r="AJ98"/>
  <c r="AJ100" s="1"/>
  <c r="AL98"/>
  <c r="AL100" s="1"/>
  <c r="AN98"/>
  <c r="AN100" s="1"/>
  <c r="AP98"/>
  <c r="AP100" s="1"/>
  <c r="AR98"/>
  <c r="AR100" s="1"/>
  <c r="AT98"/>
  <c r="AT100" s="1"/>
  <c r="AV98"/>
  <c r="AV100" s="1"/>
  <c r="AX98"/>
  <c r="AX100" s="1"/>
  <c r="AZ98"/>
  <c r="AZ100" s="1"/>
  <c r="BB98"/>
  <c r="BB100" s="1"/>
  <c r="BD98"/>
  <c r="BD100" s="1"/>
  <c r="BF98"/>
  <c r="BF100" s="1"/>
  <c r="BH98"/>
  <c r="BH100" s="1"/>
  <c r="BJ98"/>
  <c r="BJ100" s="1"/>
  <c r="BL98"/>
  <c r="BL100" s="1"/>
  <c r="BN98"/>
  <c r="BN100" s="1"/>
  <c r="BP98"/>
  <c r="BP100" s="1"/>
  <c r="BR98"/>
  <c r="BR100" s="1"/>
  <c r="BT98"/>
  <c r="BT100" s="1"/>
  <c r="BV98"/>
  <c r="BV100" s="1"/>
  <c r="BX98"/>
  <c r="BX100" s="1"/>
  <c r="BZ98"/>
  <c r="BZ100" s="1"/>
  <c r="AA98"/>
  <c r="AA100" s="1"/>
  <c r="AC98"/>
  <c r="AC100" s="1"/>
  <c r="AE98"/>
  <c r="AE100" s="1"/>
  <c r="AG98"/>
  <c r="AG100" s="1"/>
  <c r="AI98"/>
  <c r="AI100" s="1"/>
  <c r="AK98"/>
  <c r="AK100" s="1"/>
  <c r="AM98"/>
  <c r="AM100" s="1"/>
  <c r="AO98"/>
  <c r="AO100" s="1"/>
  <c r="AQ98"/>
  <c r="AQ100" s="1"/>
  <c r="AS98"/>
  <c r="AS100" s="1"/>
  <c r="AU98"/>
  <c r="AU100" s="1"/>
  <c r="AW98"/>
  <c r="AW100" s="1"/>
  <c r="AY98"/>
  <c r="AY100" s="1"/>
  <c r="BA98"/>
  <c r="BA100" s="1"/>
  <c r="BC98"/>
  <c r="BC100" s="1"/>
  <c r="BE98"/>
  <c r="BE100" s="1"/>
  <c r="BG98"/>
  <c r="BG100" s="1"/>
  <c r="BI98"/>
  <c r="BI100" s="1"/>
  <c r="BK98"/>
  <c r="BK100" s="1"/>
  <c r="BM98"/>
  <c r="BM100" s="1"/>
  <c r="BO98"/>
  <c r="BO100" s="1"/>
  <c r="BQ98"/>
  <c r="BQ100" s="1"/>
  <c r="BS98"/>
  <c r="BS100" s="1"/>
  <c r="BU98"/>
  <c r="BU100" s="1"/>
  <c r="BW98"/>
  <c r="BW100" s="1"/>
  <c r="Z90"/>
  <c r="Z92" s="1"/>
  <c r="AB90"/>
  <c r="AB92" s="1"/>
  <c r="AD90"/>
  <c r="AD92" s="1"/>
  <c r="AF90"/>
  <c r="AF92" s="1"/>
  <c r="AH90"/>
  <c r="AH92" s="1"/>
  <c r="AJ90"/>
  <c r="AJ92" s="1"/>
  <c r="AL90"/>
  <c r="AL92" s="1"/>
  <c r="AN90"/>
  <c r="AN92" s="1"/>
  <c r="AP90"/>
  <c r="AP92" s="1"/>
  <c r="AR90"/>
  <c r="AR92" s="1"/>
  <c r="AT90"/>
  <c r="AT92" s="1"/>
  <c r="AV90"/>
  <c r="AV92" s="1"/>
  <c r="AX90"/>
  <c r="AX92" s="1"/>
  <c r="AZ90"/>
  <c r="AZ92" s="1"/>
  <c r="BB90"/>
  <c r="BB92" s="1"/>
  <c r="BD90"/>
  <c r="BD92" s="1"/>
  <c r="BF90"/>
  <c r="BF92" s="1"/>
  <c r="BH90"/>
  <c r="BH92" s="1"/>
  <c r="BJ90"/>
  <c r="BJ92" s="1"/>
  <c r="BL90"/>
  <c r="BL92" s="1"/>
  <c r="BN90"/>
  <c r="BN92" s="1"/>
  <c r="BP90"/>
  <c r="BP92" s="1"/>
  <c r="BR90"/>
  <c r="BR92" s="1"/>
  <c r="BT90"/>
  <c r="BT92" s="1"/>
  <c r="BV90"/>
  <c r="BV92" s="1"/>
  <c r="BX90"/>
  <c r="BX92" s="1"/>
  <c r="BZ90"/>
  <c r="BZ92" s="1"/>
  <c r="AA90"/>
  <c r="AA92" s="1"/>
  <c r="AC90"/>
  <c r="AC92" s="1"/>
  <c r="AE90"/>
  <c r="AE92" s="1"/>
  <c r="AG90"/>
  <c r="AG92" s="1"/>
  <c r="AI90"/>
  <c r="AI92" s="1"/>
  <c r="AK90"/>
  <c r="AK92" s="1"/>
  <c r="AM90"/>
  <c r="AM92" s="1"/>
  <c r="AO90"/>
  <c r="AO92" s="1"/>
  <c r="AQ90"/>
  <c r="AQ92" s="1"/>
  <c r="AS90"/>
  <c r="AS92" s="1"/>
  <c r="AU90"/>
  <c r="AU92" s="1"/>
  <c r="AW90"/>
  <c r="AW92" s="1"/>
  <c r="AY90"/>
  <c r="AY92" s="1"/>
  <c r="BA90"/>
  <c r="BA92" s="1"/>
  <c r="BC90"/>
  <c r="BC92" s="1"/>
  <c r="BE90"/>
  <c r="BE92" s="1"/>
  <c r="BG90"/>
  <c r="BG92" s="1"/>
  <c r="BI90"/>
  <c r="BI92" s="1"/>
  <c r="BK90"/>
  <c r="BK92" s="1"/>
  <c r="BM90"/>
  <c r="BM92" s="1"/>
  <c r="BO90"/>
  <c r="BO92" s="1"/>
  <c r="BQ90"/>
  <c r="BQ92" s="1"/>
  <c r="BS90"/>
  <c r="BS92" s="1"/>
  <c r="BU90"/>
  <c r="BU92" s="1"/>
  <c r="BW90"/>
  <c r="BW92" s="1"/>
  <c r="BY84"/>
  <c r="CD80"/>
  <c r="Z82"/>
  <c r="Z84" s="1"/>
  <c r="AB82"/>
  <c r="AB84" s="1"/>
  <c r="AD82"/>
  <c r="AD84" s="1"/>
  <c r="AF82"/>
  <c r="AF84" s="1"/>
  <c r="AH82"/>
  <c r="AH84" s="1"/>
  <c r="AJ82"/>
  <c r="AJ84" s="1"/>
  <c r="AL82"/>
  <c r="AL84" s="1"/>
  <c r="AN82"/>
  <c r="AN84" s="1"/>
  <c r="AP82"/>
  <c r="AP84" s="1"/>
  <c r="AR82"/>
  <c r="AR84" s="1"/>
  <c r="AT82"/>
  <c r="AT84" s="1"/>
  <c r="AV82"/>
  <c r="AV84" s="1"/>
  <c r="AX82"/>
  <c r="AX84" s="1"/>
  <c r="AZ82"/>
  <c r="AZ84" s="1"/>
  <c r="BB82"/>
  <c r="BB84" s="1"/>
  <c r="BD82"/>
  <c r="BD84" s="1"/>
  <c r="BF82"/>
  <c r="BF84" s="1"/>
  <c r="BH82"/>
  <c r="BH84" s="1"/>
  <c r="BJ82"/>
  <c r="BJ84" s="1"/>
  <c r="BL82"/>
  <c r="BL84" s="1"/>
  <c r="BN82"/>
  <c r="BN84" s="1"/>
  <c r="BP82"/>
  <c r="BP84" s="1"/>
  <c r="BR82"/>
  <c r="BR84" s="1"/>
  <c r="BT82"/>
  <c r="BT84" s="1"/>
  <c r="BV82"/>
  <c r="BV84" s="1"/>
  <c r="BX82"/>
  <c r="BX84" s="1"/>
  <c r="BZ82"/>
  <c r="BZ84" s="1"/>
  <c r="AA82"/>
  <c r="AA84" s="1"/>
  <c r="AC82"/>
  <c r="AC84" s="1"/>
  <c r="AE82"/>
  <c r="AE84" s="1"/>
  <c r="AG82"/>
  <c r="AG84" s="1"/>
  <c r="AI82"/>
  <c r="AI84" s="1"/>
  <c r="AK82"/>
  <c r="AK84" s="1"/>
  <c r="AM82"/>
  <c r="AM84" s="1"/>
  <c r="AO82"/>
  <c r="AO84" s="1"/>
  <c r="AQ82"/>
  <c r="AQ84" s="1"/>
  <c r="AS82"/>
  <c r="AS84" s="1"/>
  <c r="AU82"/>
  <c r="AU84" s="1"/>
  <c r="AW82"/>
  <c r="AW84" s="1"/>
  <c r="AY82"/>
  <c r="AY84" s="1"/>
  <c r="BA82"/>
  <c r="BA84" s="1"/>
  <c r="BC82"/>
  <c r="BC84" s="1"/>
  <c r="BE82"/>
  <c r="BE84" s="1"/>
  <c r="BG82"/>
  <c r="BG84" s="1"/>
  <c r="BI82"/>
  <c r="BI84" s="1"/>
  <c r="BK82"/>
  <c r="BK84" s="1"/>
  <c r="BM82"/>
  <c r="BM84" s="1"/>
  <c r="BO82"/>
  <c r="BO84" s="1"/>
  <c r="BQ82"/>
  <c r="BQ84" s="1"/>
  <c r="BS82"/>
  <c r="BS84" s="1"/>
  <c r="BU82"/>
  <c r="BU84" s="1"/>
  <c r="BW82"/>
  <c r="BW84" s="1"/>
  <c r="BY76"/>
  <c r="CD72"/>
  <c r="Z74"/>
  <c r="Z76" s="1"/>
  <c r="AB74"/>
  <c r="AB76" s="1"/>
  <c r="AD74"/>
  <c r="AD76" s="1"/>
  <c r="AF74"/>
  <c r="AF76" s="1"/>
  <c r="AH74"/>
  <c r="AH76" s="1"/>
  <c r="AJ74"/>
  <c r="AJ76" s="1"/>
  <c r="AL74"/>
  <c r="AL76" s="1"/>
  <c r="AN74"/>
  <c r="AN76" s="1"/>
  <c r="AP74"/>
  <c r="AP76" s="1"/>
  <c r="AR74"/>
  <c r="AR76" s="1"/>
  <c r="AT74"/>
  <c r="AT76" s="1"/>
  <c r="AV74"/>
  <c r="AV76" s="1"/>
  <c r="AX74"/>
  <c r="AX76" s="1"/>
  <c r="AZ74"/>
  <c r="AZ76" s="1"/>
  <c r="BB74"/>
  <c r="BB76" s="1"/>
  <c r="BD74"/>
  <c r="BD76" s="1"/>
  <c r="BF74"/>
  <c r="BF76" s="1"/>
  <c r="BH74"/>
  <c r="BH76" s="1"/>
  <c r="BJ74"/>
  <c r="BJ76" s="1"/>
  <c r="BL74"/>
  <c r="BL76" s="1"/>
  <c r="BN74"/>
  <c r="BN76" s="1"/>
  <c r="BP74"/>
  <c r="BP76" s="1"/>
  <c r="BR74"/>
  <c r="BR76" s="1"/>
  <c r="BT74"/>
  <c r="BT76" s="1"/>
  <c r="BV74"/>
  <c r="BV76" s="1"/>
  <c r="BX74"/>
  <c r="BX76" s="1"/>
  <c r="BZ74"/>
  <c r="BZ76" s="1"/>
  <c r="AA74"/>
  <c r="AA76" s="1"/>
  <c r="AC74"/>
  <c r="AC76" s="1"/>
  <c r="AE74"/>
  <c r="AE76" s="1"/>
  <c r="AG74"/>
  <c r="AG76" s="1"/>
  <c r="AI74"/>
  <c r="AI76" s="1"/>
  <c r="AK74"/>
  <c r="AK76" s="1"/>
  <c r="AM74"/>
  <c r="AM76" s="1"/>
  <c r="AO74"/>
  <c r="AO76" s="1"/>
  <c r="AQ74"/>
  <c r="AQ76" s="1"/>
  <c r="AS74"/>
  <c r="AS76" s="1"/>
  <c r="AU74"/>
  <c r="AU76" s="1"/>
  <c r="AW74"/>
  <c r="AW76" s="1"/>
  <c r="AY74"/>
  <c r="AY76" s="1"/>
  <c r="BA74"/>
  <c r="BA76" s="1"/>
  <c r="BC74"/>
  <c r="BC76" s="1"/>
  <c r="BE74"/>
  <c r="BE76" s="1"/>
  <c r="BG74"/>
  <c r="BG76" s="1"/>
  <c r="BI74"/>
  <c r="BI76" s="1"/>
  <c r="BK74"/>
  <c r="BK76" s="1"/>
  <c r="BM74"/>
  <c r="BM76" s="1"/>
  <c r="BO74"/>
  <c r="BO76" s="1"/>
  <c r="BQ74"/>
  <c r="BQ76" s="1"/>
  <c r="BS74"/>
  <c r="BS76" s="1"/>
  <c r="BU74"/>
  <c r="BU76" s="1"/>
  <c r="BW74"/>
  <c r="BW76" s="1"/>
  <c r="Z66"/>
  <c r="Z68" s="1"/>
  <c r="AB66"/>
  <c r="AB68" s="1"/>
  <c r="AD66"/>
  <c r="AD68" s="1"/>
  <c r="AF66"/>
  <c r="AF68" s="1"/>
  <c r="AH66"/>
  <c r="AH68" s="1"/>
  <c r="AJ66"/>
  <c r="AJ68" s="1"/>
  <c r="AL66"/>
  <c r="AL68" s="1"/>
  <c r="AN66"/>
  <c r="AN68" s="1"/>
  <c r="AP66"/>
  <c r="AP68" s="1"/>
  <c r="AR66"/>
  <c r="AR68" s="1"/>
  <c r="AT66"/>
  <c r="AT68" s="1"/>
  <c r="AV66"/>
  <c r="AV68" s="1"/>
  <c r="AX66"/>
  <c r="AX68" s="1"/>
  <c r="AZ66"/>
  <c r="AZ68" s="1"/>
  <c r="BB66"/>
  <c r="BB68" s="1"/>
  <c r="BD66"/>
  <c r="BD68" s="1"/>
  <c r="BF66"/>
  <c r="BF68" s="1"/>
  <c r="BH66"/>
  <c r="BH68" s="1"/>
  <c r="BJ66"/>
  <c r="BJ68" s="1"/>
  <c r="BL66"/>
  <c r="BL68" s="1"/>
  <c r="BN66"/>
  <c r="BN68" s="1"/>
  <c r="BP66"/>
  <c r="BP68" s="1"/>
  <c r="BR66"/>
  <c r="BR68" s="1"/>
  <c r="BT66"/>
  <c r="BT68" s="1"/>
  <c r="BV66"/>
  <c r="BV68" s="1"/>
  <c r="BX66"/>
  <c r="BX68" s="1"/>
  <c r="BZ66"/>
  <c r="BZ68" s="1"/>
  <c r="AA66"/>
  <c r="AA68" s="1"/>
  <c r="AC66"/>
  <c r="AC68" s="1"/>
  <c r="AE66"/>
  <c r="AE68" s="1"/>
  <c r="AG66"/>
  <c r="AG68" s="1"/>
  <c r="AI66"/>
  <c r="AI68" s="1"/>
  <c r="AK66"/>
  <c r="AK68" s="1"/>
  <c r="AM66"/>
  <c r="AM68" s="1"/>
  <c r="AO66"/>
  <c r="AO68" s="1"/>
  <c r="AQ66"/>
  <c r="AQ68" s="1"/>
  <c r="AS66"/>
  <c r="AS68" s="1"/>
  <c r="AU66"/>
  <c r="AU68" s="1"/>
  <c r="AW66"/>
  <c r="AW68" s="1"/>
  <c r="AY66"/>
  <c r="AY68" s="1"/>
  <c r="BA66"/>
  <c r="BA68" s="1"/>
  <c r="BC66"/>
  <c r="BC68" s="1"/>
  <c r="BE66"/>
  <c r="BE68" s="1"/>
  <c r="BG66"/>
  <c r="BG68" s="1"/>
  <c r="BI66"/>
  <c r="BI68" s="1"/>
  <c r="BK66"/>
  <c r="BK68" s="1"/>
  <c r="BM66"/>
  <c r="BM68" s="1"/>
  <c r="BO66"/>
  <c r="BO68" s="1"/>
  <c r="BQ66"/>
  <c r="BQ68" s="1"/>
  <c r="BS66"/>
  <c r="BS68" s="1"/>
  <c r="BU66"/>
  <c r="BU68" s="1"/>
  <c r="BW66"/>
  <c r="BW68" s="1"/>
  <c r="Z58"/>
  <c r="Z60" s="1"/>
  <c r="AB58"/>
  <c r="AB60" s="1"/>
  <c r="AD58"/>
  <c r="AD60" s="1"/>
  <c r="AF58"/>
  <c r="AF60" s="1"/>
  <c r="AH58"/>
  <c r="AH60" s="1"/>
  <c r="AJ58"/>
  <c r="AJ60" s="1"/>
  <c r="AL58"/>
  <c r="AL60" s="1"/>
  <c r="AN58"/>
  <c r="AN60" s="1"/>
  <c r="AP58"/>
  <c r="AP60" s="1"/>
  <c r="AR58"/>
  <c r="AR60" s="1"/>
  <c r="AT58"/>
  <c r="AT60" s="1"/>
  <c r="AV58"/>
  <c r="AV60" s="1"/>
  <c r="AX58"/>
  <c r="AX60" s="1"/>
  <c r="AZ58"/>
  <c r="AZ60" s="1"/>
  <c r="BB58"/>
  <c r="BB60" s="1"/>
  <c r="BD58"/>
  <c r="BD60" s="1"/>
  <c r="BF58"/>
  <c r="BF60" s="1"/>
  <c r="BH58"/>
  <c r="BH60" s="1"/>
  <c r="BJ58"/>
  <c r="BJ60" s="1"/>
  <c r="BL58"/>
  <c r="BL60" s="1"/>
  <c r="BN58"/>
  <c r="BN60" s="1"/>
  <c r="BP58"/>
  <c r="BP60" s="1"/>
  <c r="BR58"/>
  <c r="BR60" s="1"/>
  <c r="BT58"/>
  <c r="BT60" s="1"/>
  <c r="BV58"/>
  <c r="BV60" s="1"/>
  <c r="BX58"/>
  <c r="BX60" s="1"/>
  <c r="BZ58"/>
  <c r="BZ60" s="1"/>
  <c r="AA58"/>
  <c r="AA60" s="1"/>
  <c r="AC58"/>
  <c r="AC60" s="1"/>
  <c r="AE58"/>
  <c r="AE60" s="1"/>
  <c r="AG58"/>
  <c r="AG60" s="1"/>
  <c r="AI58"/>
  <c r="AI60" s="1"/>
  <c r="AK58"/>
  <c r="AK60" s="1"/>
  <c r="AM58"/>
  <c r="AM60" s="1"/>
  <c r="AO58"/>
  <c r="AO60" s="1"/>
  <c r="AQ58"/>
  <c r="AQ60" s="1"/>
  <c r="AS58"/>
  <c r="AS60" s="1"/>
  <c r="AU58"/>
  <c r="AU60" s="1"/>
  <c r="AW58"/>
  <c r="AW60" s="1"/>
  <c r="AY58"/>
  <c r="AY60" s="1"/>
  <c r="BA58"/>
  <c r="BA60" s="1"/>
  <c r="BC58"/>
  <c r="BC60" s="1"/>
  <c r="BE58"/>
  <c r="BE60" s="1"/>
  <c r="BG58"/>
  <c r="BG60" s="1"/>
  <c r="BI58"/>
  <c r="BI60" s="1"/>
  <c r="BK58"/>
  <c r="BK60" s="1"/>
  <c r="BM58"/>
  <c r="BM60" s="1"/>
  <c r="BO58"/>
  <c r="BO60" s="1"/>
  <c r="BQ58"/>
  <c r="BQ60" s="1"/>
  <c r="BS58"/>
  <c r="BS60" s="1"/>
  <c r="BU58"/>
  <c r="BU60" s="1"/>
  <c r="BW58"/>
  <c r="BW60" s="1"/>
  <c r="CD48"/>
  <c r="Z50"/>
  <c r="Z52" s="1"/>
  <c r="AB50"/>
  <c r="AD50"/>
  <c r="AF50"/>
  <c r="AH50"/>
  <c r="AJ50"/>
  <c r="AL50"/>
  <c r="AN50"/>
  <c r="AP50"/>
  <c r="AR50"/>
  <c r="AT50"/>
  <c r="AV50"/>
  <c r="AX50"/>
  <c r="AZ50"/>
  <c r="BB50"/>
  <c r="BD50"/>
  <c r="BF50"/>
  <c r="BH50"/>
  <c r="BJ50"/>
  <c r="BL50"/>
  <c r="BN50"/>
  <c r="BP50"/>
  <c r="BR50"/>
  <c r="BT50"/>
  <c r="BV50"/>
  <c r="BX50"/>
  <c r="BZ50"/>
  <c r="AA50"/>
  <c r="AC50"/>
  <c r="AE50"/>
  <c r="AG50"/>
  <c r="AI50"/>
  <c r="AK50"/>
  <c r="AM50"/>
  <c r="AO50"/>
  <c r="AQ50"/>
  <c r="AS50"/>
  <c r="AU50"/>
  <c r="AW50"/>
  <c r="AY50"/>
  <c r="BA50"/>
  <c r="BC50"/>
  <c r="BE50"/>
  <c r="BG50"/>
  <c r="BI50"/>
  <c r="BK50"/>
  <c r="BM50"/>
  <c r="BO50"/>
  <c r="BQ50"/>
  <c r="BS50"/>
  <c r="BU50"/>
  <c r="BW50"/>
  <c r="CH206"/>
  <c r="C205" s="1"/>
  <c r="CH44"/>
  <c r="C43" s="1"/>
  <c r="BY206"/>
  <c r="CD202"/>
  <c r="Z204"/>
  <c r="Z206" s="1"/>
  <c r="AB204"/>
  <c r="AB206" s="1"/>
  <c r="AD204"/>
  <c r="AD206" s="1"/>
  <c r="AF204"/>
  <c r="AF206" s="1"/>
  <c r="AH204"/>
  <c r="AH206" s="1"/>
  <c r="AJ204"/>
  <c r="AJ206" s="1"/>
  <c r="AL204"/>
  <c r="AL206" s="1"/>
  <c r="AN204"/>
  <c r="AN206" s="1"/>
  <c r="AP204"/>
  <c r="AP206" s="1"/>
  <c r="AR204"/>
  <c r="AR206" s="1"/>
  <c r="AT204"/>
  <c r="AT206" s="1"/>
  <c r="AV204"/>
  <c r="AV206" s="1"/>
  <c r="AX204"/>
  <c r="AX206" s="1"/>
  <c r="AZ204"/>
  <c r="AZ206" s="1"/>
  <c r="BB204"/>
  <c r="BB206" s="1"/>
  <c r="BD204"/>
  <c r="BD206" s="1"/>
  <c r="BF204"/>
  <c r="BF206" s="1"/>
  <c r="BH204"/>
  <c r="BH206" s="1"/>
  <c r="BJ204"/>
  <c r="BJ206" s="1"/>
  <c r="BL204"/>
  <c r="BL206" s="1"/>
  <c r="BN204"/>
  <c r="BN206" s="1"/>
  <c r="BP204"/>
  <c r="BP206" s="1"/>
  <c r="BR204"/>
  <c r="BR206" s="1"/>
  <c r="BT204"/>
  <c r="BT206" s="1"/>
  <c r="BV204"/>
  <c r="BV206" s="1"/>
  <c r="BX204"/>
  <c r="BX206" s="1"/>
  <c r="BZ204"/>
  <c r="BZ206" s="1"/>
  <c r="AA204"/>
  <c r="AA206" s="1"/>
  <c r="AC204"/>
  <c r="AC206" s="1"/>
  <c r="AE204"/>
  <c r="AE206" s="1"/>
  <c r="AG204"/>
  <c r="AG206" s="1"/>
  <c r="AI204"/>
  <c r="AI206" s="1"/>
  <c r="AK204"/>
  <c r="AK206" s="1"/>
  <c r="AM204"/>
  <c r="AM206" s="1"/>
  <c r="AO204"/>
  <c r="AO206" s="1"/>
  <c r="AQ204"/>
  <c r="AQ206" s="1"/>
  <c r="AS204"/>
  <c r="AS206" s="1"/>
  <c r="AU204"/>
  <c r="AU206" s="1"/>
  <c r="AW204"/>
  <c r="AW206" s="1"/>
  <c r="AY204"/>
  <c r="AY206" s="1"/>
  <c r="BA204"/>
  <c r="BA206" s="1"/>
  <c r="BC204"/>
  <c r="BC206" s="1"/>
  <c r="BE204"/>
  <c r="BE206" s="1"/>
  <c r="BG204"/>
  <c r="BG206" s="1"/>
  <c r="BI204"/>
  <c r="BI206" s="1"/>
  <c r="BK204"/>
  <c r="BK206" s="1"/>
  <c r="BM204"/>
  <c r="BM206" s="1"/>
  <c r="BO204"/>
  <c r="BO206" s="1"/>
  <c r="BQ204"/>
  <c r="BQ206" s="1"/>
  <c r="BS204"/>
  <c r="BS206" s="1"/>
  <c r="BU204"/>
  <c r="BU206" s="1"/>
  <c r="BW204"/>
  <c r="BW206" s="1"/>
  <c r="CH36"/>
  <c r="C35" s="1"/>
  <c r="CH198"/>
  <c r="C197" s="1"/>
  <c r="CD194"/>
  <c r="Z196"/>
  <c r="Z198" s="1"/>
  <c r="AB196"/>
  <c r="AD196"/>
  <c r="AF196"/>
  <c r="AH196"/>
  <c r="AJ196"/>
  <c r="AL196"/>
  <c r="AN196"/>
  <c r="AP196"/>
  <c r="AR196"/>
  <c r="AT196"/>
  <c r="AV196"/>
  <c r="AX196"/>
  <c r="AZ196"/>
  <c r="BB196"/>
  <c r="BD196"/>
  <c r="BF196"/>
  <c r="BH196"/>
  <c r="BJ196"/>
  <c r="BL196"/>
  <c r="BN196"/>
  <c r="BP196"/>
  <c r="BR196"/>
  <c r="BT196"/>
  <c r="BV196"/>
  <c r="BX196"/>
  <c r="BZ196"/>
  <c r="AA196"/>
  <c r="AC196"/>
  <c r="AE196"/>
  <c r="AG196"/>
  <c r="AI196"/>
  <c r="AK196"/>
  <c r="AM196"/>
  <c r="AO196"/>
  <c r="AQ196"/>
  <c r="AS196"/>
  <c r="AU196"/>
  <c r="AW196"/>
  <c r="AY196"/>
  <c r="BA196"/>
  <c r="BC196"/>
  <c r="BE196"/>
  <c r="BG196"/>
  <c r="BI196"/>
  <c r="BK196"/>
  <c r="BM196"/>
  <c r="BO196"/>
  <c r="BQ196"/>
  <c r="BS196"/>
  <c r="BU196"/>
  <c r="BW196"/>
  <c r="Z43"/>
  <c r="Z31"/>
  <c r="Z39"/>
  <c r="M39"/>
  <c r="M31"/>
  <c r="Z40"/>
  <c r="AB40"/>
  <c r="AD40"/>
  <c r="AF40"/>
  <c r="AH40"/>
  <c r="AJ40"/>
  <c r="AL40"/>
  <c r="AN40"/>
  <c r="AP40"/>
  <c r="AR40"/>
  <c r="AT40"/>
  <c r="AV40"/>
  <c r="AX40"/>
  <c r="AZ40"/>
  <c r="BB40"/>
  <c r="BD40"/>
  <c r="BF40"/>
  <c r="BH40"/>
  <c r="BJ40"/>
  <c r="BL40"/>
  <c r="BN40"/>
  <c r="BP40"/>
  <c r="BR40"/>
  <c r="BT40"/>
  <c r="BV40"/>
  <c r="BX40"/>
  <c r="BZ40"/>
  <c r="AA40"/>
  <c r="AC40"/>
  <c r="AE40"/>
  <c r="AG40"/>
  <c r="AI40"/>
  <c r="AK40"/>
  <c r="AM40"/>
  <c r="AO40"/>
  <c r="AQ40"/>
  <c r="AS40"/>
  <c r="AU40"/>
  <c r="AW40"/>
  <c r="AY40"/>
  <c r="BA40"/>
  <c r="BC40"/>
  <c r="BE40"/>
  <c r="BG40"/>
  <c r="BI40"/>
  <c r="BK40"/>
  <c r="BM40"/>
  <c r="BO40"/>
  <c r="BQ40"/>
  <c r="BS40"/>
  <c r="BU40"/>
  <c r="BW40"/>
  <c r="CD40"/>
  <c r="Z42"/>
  <c r="AD42"/>
  <c r="AH42"/>
  <c r="AL42"/>
  <c r="AP42"/>
  <c r="AT42"/>
  <c r="AX42"/>
  <c r="AB42"/>
  <c r="AF42"/>
  <c r="AJ42"/>
  <c r="AN42"/>
  <c r="AR42"/>
  <c r="AV42"/>
  <c r="AA42"/>
  <c r="AC42"/>
  <c r="AE42"/>
  <c r="AG42"/>
  <c r="AI42"/>
  <c r="AK42"/>
  <c r="AM42"/>
  <c r="AO42"/>
  <c r="AQ42"/>
  <c r="AS42"/>
  <c r="AU42"/>
  <c r="AW42"/>
  <c r="AY42"/>
  <c r="BA42"/>
  <c r="BC42"/>
  <c r="BE42"/>
  <c r="BG42"/>
  <c r="BI42"/>
  <c r="BK42"/>
  <c r="BM42"/>
  <c r="BO42"/>
  <c r="BQ42"/>
  <c r="BS42"/>
  <c r="BU42"/>
  <c r="BW42"/>
  <c r="BY42"/>
  <c r="AZ42"/>
  <c r="BB42"/>
  <c r="BD42"/>
  <c r="BF42"/>
  <c r="BH42"/>
  <c r="BJ42"/>
  <c r="BL42"/>
  <c r="BN42"/>
  <c r="BP42"/>
  <c r="BR42"/>
  <c r="BT42"/>
  <c r="BV42"/>
  <c r="BX42"/>
  <c r="Z35"/>
  <c r="BZ34"/>
  <c r="BX34"/>
  <c r="BV34"/>
  <c r="BT34"/>
  <c r="BR34"/>
  <c r="BP34"/>
  <c r="BN34"/>
  <c r="BL34"/>
  <c r="BJ34"/>
  <c r="BH34"/>
  <c r="BF34"/>
  <c r="BD34"/>
  <c r="BB34"/>
  <c r="AZ34"/>
  <c r="AX34"/>
  <c r="AV34"/>
  <c r="AT34"/>
  <c r="AR34"/>
  <c r="AP34"/>
  <c r="AN34"/>
  <c r="AL34"/>
  <c r="AJ34"/>
  <c r="AH34"/>
  <c r="AF34"/>
  <c r="AD34"/>
  <c r="AB34"/>
  <c r="Z10"/>
  <c r="Z10" i="8" s="1"/>
  <c r="Z34" i="7"/>
  <c r="BY34"/>
  <c r="BW34"/>
  <c r="BU34"/>
  <c r="BS34"/>
  <c r="BQ34"/>
  <c r="BO34"/>
  <c r="BM34"/>
  <c r="BK34"/>
  <c r="BI34"/>
  <c r="BG34"/>
  <c r="BE34"/>
  <c r="BC34"/>
  <c r="BA34"/>
  <c r="AY34"/>
  <c r="AW34"/>
  <c r="AU34"/>
  <c r="AS34"/>
  <c r="AQ34"/>
  <c r="AO34"/>
  <c r="AM34"/>
  <c r="AK34"/>
  <c r="AI34"/>
  <c r="AG34"/>
  <c r="AE34"/>
  <c r="AC34"/>
  <c r="Z32"/>
  <c r="CE32"/>
  <c r="Z12"/>
  <c r="G13"/>
  <c r="H13" s="1"/>
  <c r="N9" s="1"/>
  <c r="AA9"/>
  <c r="B1"/>
  <c r="AA266" l="1"/>
  <c r="AA258"/>
  <c r="AA197"/>
  <c r="AA198" s="1"/>
  <c r="AA262"/>
  <c r="AA270"/>
  <c r="N61" i="8"/>
  <c r="N9"/>
  <c r="N35"/>
  <c r="M35"/>
  <c r="M61"/>
  <c r="M9"/>
  <c r="AA61"/>
  <c r="AA9"/>
  <c r="AA35"/>
  <c r="AA218" i="7"/>
  <c r="AA222" s="1"/>
  <c r="AA210"/>
  <c r="AA214" s="1"/>
  <c r="AA585"/>
  <c r="AA569"/>
  <c r="AA553"/>
  <c r="AA577"/>
  <c r="AA561"/>
  <c r="AA545"/>
  <c r="AA537"/>
  <c r="AA529"/>
  <c r="AA513"/>
  <c r="AA489"/>
  <c r="AA521"/>
  <c r="AA505"/>
  <c r="AA497"/>
  <c r="AA481"/>
  <c r="AA473"/>
  <c r="AA465"/>
  <c r="AA449"/>
  <c r="AA417"/>
  <c r="AA457"/>
  <c r="AA441"/>
  <c r="AA433"/>
  <c r="AA425"/>
  <c r="AA401"/>
  <c r="AA393"/>
  <c r="AA377"/>
  <c r="AA361"/>
  <c r="AA345"/>
  <c r="AA337"/>
  <c r="AA409"/>
  <c r="AA385"/>
  <c r="AA369"/>
  <c r="AA353"/>
  <c r="AA329"/>
  <c r="AA313"/>
  <c r="AA297"/>
  <c r="AA289"/>
  <c r="AA281"/>
  <c r="AA249"/>
  <c r="AA241"/>
  <c r="AA233"/>
  <c r="AA225"/>
  <c r="AA209"/>
  <c r="AA321"/>
  <c r="AA305"/>
  <c r="AA273"/>
  <c r="AA265"/>
  <c r="AA257"/>
  <c r="AA217"/>
  <c r="N585"/>
  <c r="N569"/>
  <c r="N553"/>
  <c r="N577"/>
  <c r="N561"/>
  <c r="N545"/>
  <c r="N537"/>
  <c r="N529"/>
  <c r="N513"/>
  <c r="N489"/>
  <c r="N521"/>
  <c r="N505"/>
  <c r="N497"/>
  <c r="N481"/>
  <c r="N473"/>
  <c r="N465"/>
  <c r="N449"/>
  <c r="N417"/>
  <c r="N457"/>
  <c r="N441"/>
  <c r="N433"/>
  <c r="N425"/>
  <c r="N401"/>
  <c r="N393"/>
  <c r="N377"/>
  <c r="N361"/>
  <c r="N345"/>
  <c r="N337"/>
  <c r="N409"/>
  <c r="N385"/>
  <c r="N369"/>
  <c r="N353"/>
  <c r="N329"/>
  <c r="N313"/>
  <c r="N297"/>
  <c r="N289"/>
  <c r="N281"/>
  <c r="N249"/>
  <c r="N241"/>
  <c r="N233"/>
  <c r="N225"/>
  <c r="N209"/>
  <c r="N321"/>
  <c r="N305"/>
  <c r="N273"/>
  <c r="N265"/>
  <c r="N257"/>
  <c r="N217"/>
  <c r="M577"/>
  <c r="M561"/>
  <c r="M545"/>
  <c r="M585"/>
  <c r="M569"/>
  <c r="M553"/>
  <c r="M537"/>
  <c r="M521"/>
  <c r="M505"/>
  <c r="M497"/>
  <c r="M529"/>
  <c r="M513"/>
  <c r="M457"/>
  <c r="M441"/>
  <c r="M433"/>
  <c r="M425"/>
  <c r="M489"/>
  <c r="M481"/>
  <c r="M473"/>
  <c r="M465"/>
  <c r="M449"/>
  <c r="M409"/>
  <c r="M385"/>
  <c r="M369"/>
  <c r="M353"/>
  <c r="M417"/>
  <c r="M401"/>
  <c r="M393"/>
  <c r="M377"/>
  <c r="M361"/>
  <c r="M345"/>
  <c r="M337"/>
  <c r="M329"/>
  <c r="M321"/>
  <c r="M305"/>
  <c r="M273"/>
  <c r="M265"/>
  <c r="M257"/>
  <c r="M217"/>
  <c r="M313"/>
  <c r="M297"/>
  <c r="M289"/>
  <c r="M281"/>
  <c r="M249"/>
  <c r="M241"/>
  <c r="M233"/>
  <c r="M225"/>
  <c r="M209"/>
  <c r="AA175"/>
  <c r="AA167"/>
  <c r="AA159"/>
  <c r="AA151"/>
  <c r="AA143"/>
  <c r="AA135"/>
  <c r="AA183"/>
  <c r="AA127"/>
  <c r="AA103"/>
  <c r="AA95"/>
  <c r="AA87"/>
  <c r="AA71"/>
  <c r="AA119"/>
  <c r="AA111"/>
  <c r="AA79"/>
  <c r="AA63"/>
  <c r="AA48"/>
  <c r="AA47"/>
  <c r="AA193"/>
  <c r="AA55"/>
  <c r="AA201"/>
  <c r="M10"/>
  <c r="M183"/>
  <c r="M175"/>
  <c r="M167"/>
  <c r="M159"/>
  <c r="M151"/>
  <c r="M143"/>
  <c r="M135"/>
  <c r="M119"/>
  <c r="M111"/>
  <c r="M79"/>
  <c r="M127"/>
  <c r="M103"/>
  <c r="M95"/>
  <c r="M87"/>
  <c r="M71"/>
  <c r="M47"/>
  <c r="M63"/>
  <c r="M55"/>
  <c r="M201"/>
  <c r="M193"/>
  <c r="AA52"/>
  <c r="N175"/>
  <c r="N167"/>
  <c r="N159"/>
  <c r="N151"/>
  <c r="N143"/>
  <c r="N135"/>
  <c r="N183"/>
  <c r="N127"/>
  <c r="N103"/>
  <c r="N95"/>
  <c r="N87"/>
  <c r="N71"/>
  <c r="N119"/>
  <c r="N111"/>
  <c r="N79"/>
  <c r="N63"/>
  <c r="N201"/>
  <c r="N47"/>
  <c r="N193"/>
  <c r="N55"/>
  <c r="G66" i="8"/>
  <c r="I66"/>
  <c r="H66" s="1"/>
  <c r="Z66" s="1"/>
  <c r="G39"/>
  <c r="I39"/>
  <c r="H39" s="1"/>
  <c r="Z39" s="1"/>
  <c r="I40"/>
  <c r="H40" s="1"/>
  <c r="AD40" s="1"/>
  <c r="G40"/>
  <c r="I65"/>
  <c r="H65" s="1"/>
  <c r="I64"/>
  <c r="H64" s="1"/>
  <c r="I63"/>
  <c r="H63" s="1"/>
  <c r="I38"/>
  <c r="H38" s="1"/>
  <c r="G65"/>
  <c r="G64"/>
  <c r="G63"/>
  <c r="G38"/>
  <c r="AA43" i="7"/>
  <c r="AA44" s="1"/>
  <c r="AA39"/>
  <c r="AA31"/>
  <c r="G67" i="8"/>
  <c r="I67"/>
  <c r="H67" s="1"/>
  <c r="G41"/>
  <c r="I41"/>
  <c r="H41" s="1"/>
  <c r="N39" i="7"/>
  <c r="N31"/>
  <c r="Z44"/>
  <c r="N10"/>
  <c r="Z36"/>
  <c r="Z37" i="8" s="1"/>
  <c r="AA10" i="7"/>
  <c r="AA35"/>
  <c r="AA32"/>
  <c r="AB9"/>
  <c r="AA12"/>
  <c r="AB12"/>
  <c r="AA13"/>
  <c r="Z13"/>
  <c r="G14"/>
  <c r="H14" s="1"/>
  <c r="O9" s="1"/>
  <c r="AJ40" i="8" l="1"/>
  <c r="BT40"/>
  <c r="AZ40"/>
  <c r="AY40"/>
  <c r="AB266" i="7"/>
  <c r="AB270" s="1"/>
  <c r="AB258"/>
  <c r="AB262" s="1"/>
  <c r="AB197"/>
  <c r="AB198" s="1"/>
  <c r="AB63" i="8" s="1"/>
  <c r="AR40"/>
  <c r="BH40"/>
  <c r="AI40"/>
  <c r="BO40"/>
  <c r="AA66"/>
  <c r="AA39"/>
  <c r="AF40"/>
  <c r="AN40"/>
  <c r="AV40"/>
  <c r="BD40"/>
  <c r="BL40"/>
  <c r="AA40"/>
  <c r="AQ40"/>
  <c r="BG40"/>
  <c r="BW40"/>
  <c r="AA38"/>
  <c r="BP40"/>
  <c r="BX40"/>
  <c r="AE40"/>
  <c r="AM40"/>
  <c r="AU40"/>
  <c r="BC40"/>
  <c r="BK40"/>
  <c r="BS40"/>
  <c r="BA40"/>
  <c r="O35"/>
  <c r="O61"/>
  <c r="O9"/>
  <c r="AB35"/>
  <c r="AB218" i="7"/>
  <c r="AB222" s="1"/>
  <c r="AB66" i="8" s="1"/>
  <c r="AB210" i="7"/>
  <c r="AB214" s="1"/>
  <c r="AB61" i="8"/>
  <c r="AB9"/>
  <c r="AP40"/>
  <c r="BV40"/>
  <c r="AB577" i="7"/>
  <c r="AB561"/>
  <c r="AB545"/>
  <c r="AB585"/>
  <c r="AB569"/>
  <c r="AB553"/>
  <c r="AB537"/>
  <c r="AB521"/>
  <c r="AB505"/>
  <c r="AB497"/>
  <c r="AB529"/>
  <c r="AB513"/>
  <c r="AB489"/>
  <c r="AB457"/>
  <c r="AB441"/>
  <c r="AB433"/>
  <c r="AB425"/>
  <c r="AB481"/>
  <c r="AB473"/>
  <c r="AB465"/>
  <c r="AB449"/>
  <c r="AB417"/>
  <c r="AB409"/>
  <c r="AB385"/>
  <c r="AB369"/>
  <c r="AB353"/>
  <c r="AB401"/>
  <c r="AB393"/>
  <c r="AB377"/>
  <c r="AB361"/>
  <c r="AB345"/>
  <c r="AB337"/>
  <c r="AB329"/>
  <c r="AB321"/>
  <c r="AB305"/>
  <c r="AB273"/>
  <c r="AB265"/>
  <c r="AB257"/>
  <c r="AB217"/>
  <c r="AB313"/>
  <c r="AB297"/>
  <c r="AB289"/>
  <c r="AB281"/>
  <c r="AB249"/>
  <c r="AB241"/>
  <c r="AB233"/>
  <c r="AB225"/>
  <c r="AB209"/>
  <c r="O577"/>
  <c r="O561"/>
  <c r="O545"/>
  <c r="O585"/>
  <c r="O569"/>
  <c r="O553"/>
  <c r="O537"/>
  <c r="O521"/>
  <c r="O505"/>
  <c r="O497"/>
  <c r="O529"/>
  <c r="O513"/>
  <c r="O489"/>
  <c r="O457"/>
  <c r="O441"/>
  <c r="O433"/>
  <c r="O425"/>
  <c r="O481"/>
  <c r="O473"/>
  <c r="O465"/>
  <c r="O449"/>
  <c r="O417"/>
  <c r="O409"/>
  <c r="O385"/>
  <c r="O369"/>
  <c r="O353"/>
  <c r="O401"/>
  <c r="O393"/>
  <c r="O377"/>
  <c r="O361"/>
  <c r="O345"/>
  <c r="O337"/>
  <c r="O329"/>
  <c r="O321"/>
  <c r="O305"/>
  <c r="O273"/>
  <c r="O265"/>
  <c r="O257"/>
  <c r="O217"/>
  <c r="O313"/>
  <c r="O297"/>
  <c r="O289"/>
  <c r="O281"/>
  <c r="O249"/>
  <c r="O241"/>
  <c r="O233"/>
  <c r="O225"/>
  <c r="O209"/>
  <c r="M10" i="8"/>
  <c r="AB183" i="7"/>
  <c r="AB175"/>
  <c r="AB167"/>
  <c r="AB159"/>
  <c r="AB151"/>
  <c r="AB143"/>
  <c r="AB135"/>
  <c r="AB119"/>
  <c r="AB111"/>
  <c r="AB79"/>
  <c r="AB127"/>
  <c r="AB103"/>
  <c r="AB95"/>
  <c r="AB87"/>
  <c r="AB48"/>
  <c r="AB52" s="1"/>
  <c r="AB39" i="8" s="1"/>
  <c r="AB71" i="7"/>
  <c r="AB63"/>
  <c r="AB55"/>
  <c r="AB201"/>
  <c r="AB47"/>
  <c r="AB193"/>
  <c r="O183"/>
  <c r="O175"/>
  <c r="O167"/>
  <c r="O159"/>
  <c r="O151"/>
  <c r="O143"/>
  <c r="O135"/>
  <c r="O119"/>
  <c r="O111"/>
  <c r="O79"/>
  <c r="O127"/>
  <c r="O103"/>
  <c r="O95"/>
  <c r="O87"/>
  <c r="O47"/>
  <c r="O193"/>
  <c r="O71"/>
  <c r="O63"/>
  <c r="O55"/>
  <c r="O201"/>
  <c r="Z40" i="8"/>
  <c r="BF40"/>
  <c r="AK40"/>
  <c r="BQ40"/>
  <c r="AH40"/>
  <c r="AX40"/>
  <c r="BN40"/>
  <c r="AC40"/>
  <c r="AS40"/>
  <c r="BI40"/>
  <c r="BY40"/>
  <c r="AT40"/>
  <c r="Z38"/>
  <c r="AB40"/>
  <c r="AL40"/>
  <c r="BJ40"/>
  <c r="BZ40"/>
  <c r="AO40"/>
  <c r="BE40"/>
  <c r="BU40"/>
  <c r="BR40"/>
  <c r="AW40"/>
  <c r="BB40"/>
  <c r="AG40"/>
  <c r="BM40"/>
  <c r="Z63"/>
  <c r="AA63"/>
  <c r="Z65"/>
  <c r="AA65"/>
  <c r="AB65"/>
  <c r="BW64"/>
  <c r="BS64"/>
  <c r="BO64"/>
  <c r="BK64"/>
  <c r="BG64"/>
  <c r="BC64"/>
  <c r="AY64"/>
  <c r="AU64"/>
  <c r="AQ64"/>
  <c r="AM64"/>
  <c r="AI64"/>
  <c r="AE64"/>
  <c r="AA64"/>
  <c r="BX64"/>
  <c r="BT64"/>
  <c r="BP64"/>
  <c r="BL64"/>
  <c r="BH64"/>
  <c r="BD64"/>
  <c r="AZ64"/>
  <c r="AV64"/>
  <c r="AR64"/>
  <c r="AN64"/>
  <c r="AJ64"/>
  <c r="AF64"/>
  <c r="AB64"/>
  <c r="BY64"/>
  <c r="BU64"/>
  <c r="BQ64"/>
  <c r="BM64"/>
  <c r="BI64"/>
  <c r="BE64"/>
  <c r="BA64"/>
  <c r="AW64"/>
  <c r="AS64"/>
  <c r="AK64"/>
  <c r="AG64"/>
  <c r="AC64"/>
  <c r="BV64"/>
  <c r="BR64"/>
  <c r="BJ64"/>
  <c r="BB64"/>
  <c r="AT64"/>
  <c r="AL64"/>
  <c r="AD64"/>
  <c r="AO64"/>
  <c r="BZ64"/>
  <c r="BN64"/>
  <c r="BF64"/>
  <c r="AX64"/>
  <c r="AP64"/>
  <c r="AH64"/>
  <c r="Z64"/>
  <c r="AA10"/>
  <c r="N10"/>
  <c r="AB39" i="7"/>
  <c r="AB31"/>
  <c r="AB43"/>
  <c r="AB44" s="1"/>
  <c r="AB38" i="8" s="1"/>
  <c r="BW67"/>
  <c r="BS67"/>
  <c r="BO67"/>
  <c r="BK67"/>
  <c r="BG67"/>
  <c r="BC67"/>
  <c r="AY67"/>
  <c r="AU67"/>
  <c r="AQ67"/>
  <c r="AM67"/>
  <c r="AI67"/>
  <c r="AE67"/>
  <c r="AA67"/>
  <c r="BX67"/>
  <c r="BT67"/>
  <c r="BP67"/>
  <c r="BL67"/>
  <c r="BH67"/>
  <c r="BD67"/>
  <c r="AZ67"/>
  <c r="AV67"/>
  <c r="AR67"/>
  <c r="AN67"/>
  <c r="AJ67"/>
  <c r="AF67"/>
  <c r="AB67"/>
  <c r="BY67"/>
  <c r="BU67"/>
  <c r="BQ67"/>
  <c r="BM67"/>
  <c r="BI67"/>
  <c r="BE67"/>
  <c r="BA67"/>
  <c r="AW67"/>
  <c r="AS67"/>
  <c r="AO67"/>
  <c r="AK67"/>
  <c r="AG67"/>
  <c r="AC67"/>
  <c r="BZ67"/>
  <c r="BV67"/>
  <c r="BR67"/>
  <c r="BN67"/>
  <c r="BJ67"/>
  <c r="BF67"/>
  <c r="BB67"/>
  <c r="AX67"/>
  <c r="AT67"/>
  <c r="AP67"/>
  <c r="AL67"/>
  <c r="AH67"/>
  <c r="AD67"/>
  <c r="Z67"/>
  <c r="G68"/>
  <c r="I68"/>
  <c r="H68" s="1"/>
  <c r="BY68" s="1"/>
  <c r="Z41"/>
  <c r="AD41"/>
  <c r="AH41"/>
  <c r="AL41"/>
  <c r="AP41"/>
  <c r="AT41"/>
  <c r="AX41"/>
  <c r="BB41"/>
  <c r="BF41"/>
  <c r="BJ41"/>
  <c r="BN41"/>
  <c r="BR41"/>
  <c r="BV41"/>
  <c r="BZ41"/>
  <c r="AC41"/>
  <c r="AG41"/>
  <c r="AK41"/>
  <c r="AO41"/>
  <c r="AS41"/>
  <c r="AW41"/>
  <c r="BA41"/>
  <c r="BE41"/>
  <c r="BI41"/>
  <c r="BM41"/>
  <c r="BQ41"/>
  <c r="BU41"/>
  <c r="BY41"/>
  <c r="AB41"/>
  <c r="AF41"/>
  <c r="AJ41"/>
  <c r="AN41"/>
  <c r="AR41"/>
  <c r="AV41"/>
  <c r="AZ41"/>
  <c r="BD41"/>
  <c r="BH41"/>
  <c r="BL41"/>
  <c r="BP41"/>
  <c r="BT41"/>
  <c r="BX41"/>
  <c r="AA41"/>
  <c r="AE41"/>
  <c r="AI41"/>
  <c r="AM41"/>
  <c r="AQ41"/>
  <c r="AU41"/>
  <c r="AY41"/>
  <c r="BC41"/>
  <c r="BG41"/>
  <c r="BK41"/>
  <c r="BO41"/>
  <c r="BS41"/>
  <c r="BW41"/>
  <c r="G42"/>
  <c r="I42"/>
  <c r="H42" s="1"/>
  <c r="BW42" s="1"/>
  <c r="O31" i="7"/>
  <c r="O39"/>
  <c r="O10"/>
  <c r="AB13"/>
  <c r="AA36"/>
  <c r="AA37" i="8" s="1"/>
  <c r="AC9" i="7"/>
  <c r="AB35"/>
  <c r="AB10"/>
  <c r="AB10" i="8" s="1"/>
  <c r="AB32" i="7"/>
  <c r="AC13"/>
  <c r="AB14"/>
  <c r="AA14"/>
  <c r="Z14"/>
  <c r="G15"/>
  <c r="H15" s="1"/>
  <c r="P9" s="1"/>
  <c r="AC266" l="1"/>
  <c r="AC270" s="1"/>
  <c r="AC258"/>
  <c r="AC262" s="1"/>
  <c r="AC197"/>
  <c r="AC198" s="1"/>
  <c r="AC63" i="8" s="1"/>
  <c r="P61"/>
  <c r="P9"/>
  <c r="P35"/>
  <c r="AC61"/>
  <c r="AC9"/>
  <c r="AC35"/>
  <c r="AC218" i="7"/>
  <c r="AC222" s="1"/>
  <c r="AC66" i="8" s="1"/>
  <c r="AC210" i="7"/>
  <c r="AC214" s="1"/>
  <c r="AC65" i="8" s="1"/>
  <c r="G69"/>
  <c r="I69"/>
  <c r="H69" s="1"/>
  <c r="BY69" s="1"/>
  <c r="AV69"/>
  <c r="AF69"/>
  <c r="P585" i="7"/>
  <c r="P569"/>
  <c r="P553"/>
  <c r="P577"/>
  <c r="P561"/>
  <c r="P545"/>
  <c r="P529"/>
  <c r="P513"/>
  <c r="P489"/>
  <c r="P537"/>
  <c r="P521"/>
  <c r="P505"/>
  <c r="P497"/>
  <c r="P481"/>
  <c r="P473"/>
  <c r="P465"/>
  <c r="P449"/>
  <c r="P417"/>
  <c r="P457"/>
  <c r="P441"/>
  <c r="P433"/>
  <c r="P401"/>
  <c r="P393"/>
  <c r="P377"/>
  <c r="P361"/>
  <c r="P345"/>
  <c r="P337"/>
  <c r="P425"/>
  <c r="P409"/>
  <c r="P385"/>
  <c r="P369"/>
  <c r="P353"/>
  <c r="P313"/>
  <c r="P297"/>
  <c r="P289"/>
  <c r="P281"/>
  <c r="P249"/>
  <c r="P241"/>
  <c r="P233"/>
  <c r="P225"/>
  <c r="P209"/>
  <c r="P329"/>
  <c r="P321"/>
  <c r="P305"/>
  <c r="P273"/>
  <c r="P265"/>
  <c r="P257"/>
  <c r="P217"/>
  <c r="AC585"/>
  <c r="AC569"/>
  <c r="AC553"/>
  <c r="AC577"/>
  <c r="AC561"/>
  <c r="AC545"/>
  <c r="AC529"/>
  <c r="AC513"/>
  <c r="AC489"/>
  <c r="AC537"/>
  <c r="AC521"/>
  <c r="AC505"/>
  <c r="AC497"/>
  <c r="AC481"/>
  <c r="AC473"/>
  <c r="AC465"/>
  <c r="AC449"/>
  <c r="AC417"/>
  <c r="AC457"/>
  <c r="AC441"/>
  <c r="AC433"/>
  <c r="AC401"/>
  <c r="AC393"/>
  <c r="AC377"/>
  <c r="AC361"/>
  <c r="AC345"/>
  <c r="AC337"/>
  <c r="AC425"/>
  <c r="AC409"/>
  <c r="AC385"/>
  <c r="AC369"/>
  <c r="AC353"/>
  <c r="AC313"/>
  <c r="AC297"/>
  <c r="AC289"/>
  <c r="AC281"/>
  <c r="AC249"/>
  <c r="AC241"/>
  <c r="AC233"/>
  <c r="AC225"/>
  <c r="AC209"/>
  <c r="AC329"/>
  <c r="AC321"/>
  <c r="AC305"/>
  <c r="AC273"/>
  <c r="AC265"/>
  <c r="AC257"/>
  <c r="AC217"/>
  <c r="P175"/>
  <c r="P167"/>
  <c r="P159"/>
  <c r="P151"/>
  <c r="P143"/>
  <c r="P135"/>
  <c r="P183"/>
  <c r="P127"/>
  <c r="P103"/>
  <c r="P95"/>
  <c r="P87"/>
  <c r="P71"/>
  <c r="P119"/>
  <c r="P111"/>
  <c r="P79"/>
  <c r="P63"/>
  <c r="P47"/>
  <c r="P193"/>
  <c r="P55"/>
  <c r="P201"/>
  <c r="AC175"/>
  <c r="AC167"/>
  <c r="AC159"/>
  <c r="AC151"/>
  <c r="AC143"/>
  <c r="AC135"/>
  <c r="AC183"/>
  <c r="AC127"/>
  <c r="AC103"/>
  <c r="AC95"/>
  <c r="AC87"/>
  <c r="AC71"/>
  <c r="AC119"/>
  <c r="AC111"/>
  <c r="AC79"/>
  <c r="AC63"/>
  <c r="AC55"/>
  <c r="AC201"/>
  <c r="AC48"/>
  <c r="AC52" s="1"/>
  <c r="AC39" i="8" s="1"/>
  <c r="AC47" i="7"/>
  <c r="AC193"/>
  <c r="AR68" i="8"/>
  <c r="BX68"/>
  <c r="AB68"/>
  <c r="BH68"/>
  <c r="AQ68"/>
  <c r="AT42"/>
  <c r="BZ42"/>
  <c r="AJ68"/>
  <c r="AZ68"/>
  <c r="BP68"/>
  <c r="AE68"/>
  <c r="BW68"/>
  <c r="AD42"/>
  <c r="BJ42"/>
  <c r="AW42"/>
  <c r="AF68"/>
  <c r="AN68"/>
  <c r="AV68"/>
  <c r="BD68"/>
  <c r="BL68"/>
  <c r="BT68"/>
  <c r="AA68"/>
  <c r="AI68"/>
  <c r="BG68"/>
  <c r="AL68"/>
  <c r="BR68"/>
  <c r="BB68"/>
  <c r="AG68"/>
  <c r="AL42"/>
  <c r="BB42"/>
  <c r="BR42"/>
  <c r="AG42"/>
  <c r="AB42"/>
  <c r="AY68"/>
  <c r="BO68"/>
  <c r="AD68"/>
  <c r="AT68"/>
  <c r="BJ68"/>
  <c r="BZ68"/>
  <c r="AW68"/>
  <c r="AC39" i="7"/>
  <c r="AC31"/>
  <c r="AC43"/>
  <c r="AC44" s="1"/>
  <c r="AC38" i="8" s="1"/>
  <c r="AO42"/>
  <c r="BM42"/>
  <c r="AR42"/>
  <c r="AO68"/>
  <c r="BE68"/>
  <c r="BX42"/>
  <c r="AM68"/>
  <c r="AU68"/>
  <c r="BC68"/>
  <c r="BK68"/>
  <c r="BS68"/>
  <c r="Z68"/>
  <c r="AH68"/>
  <c r="AP68"/>
  <c r="AX68"/>
  <c r="BF68"/>
  <c r="BN68"/>
  <c r="BV68"/>
  <c r="AC68"/>
  <c r="AK68"/>
  <c r="AS68"/>
  <c r="BA68"/>
  <c r="BM68"/>
  <c r="BI68"/>
  <c r="BU68"/>
  <c r="BE42"/>
  <c r="BU42"/>
  <c r="AJ42"/>
  <c r="BH42"/>
  <c r="AM42"/>
  <c r="BQ68"/>
  <c r="Z42"/>
  <c r="AH42"/>
  <c r="AP42"/>
  <c r="AX42"/>
  <c r="BF42"/>
  <c r="BN42"/>
  <c r="BV42"/>
  <c r="AC42"/>
  <c r="AK42"/>
  <c r="AS42"/>
  <c r="BA42"/>
  <c r="BI42"/>
  <c r="BQ42"/>
  <c r="BY42"/>
  <c r="AF42"/>
  <c r="AN42"/>
  <c r="AZ42"/>
  <c r="BP42"/>
  <c r="AE42"/>
  <c r="BC42"/>
  <c r="AV42"/>
  <c r="BD42"/>
  <c r="BL42"/>
  <c r="BT42"/>
  <c r="AA42"/>
  <c r="AI42"/>
  <c r="AU42"/>
  <c r="BK42"/>
  <c r="AQ42"/>
  <c r="AY42"/>
  <c r="BG42"/>
  <c r="BS42"/>
  <c r="BO42"/>
  <c r="I43"/>
  <c r="H43" s="1"/>
  <c r="BY43" s="1"/>
  <c r="G43"/>
  <c r="P39" i="7"/>
  <c r="P31"/>
  <c r="O10" i="8"/>
  <c r="AC14" i="7"/>
  <c r="AD9"/>
  <c r="P10"/>
  <c r="AB36"/>
  <c r="AB37" i="8" s="1"/>
  <c r="AD32" i="7"/>
  <c r="AC12"/>
  <c r="AC10"/>
  <c r="AC10" i="8" s="1"/>
  <c r="AC35" i="7"/>
  <c r="AC32"/>
  <c r="G16"/>
  <c r="H16" s="1"/>
  <c r="Q9" s="1"/>
  <c r="AB15"/>
  <c r="AA15"/>
  <c r="AC15"/>
  <c r="Z15"/>
  <c r="BL69" i="8" l="1"/>
  <c r="AA69"/>
  <c r="AQ69"/>
  <c r="AN69"/>
  <c r="BD69"/>
  <c r="BT69"/>
  <c r="AI69"/>
  <c r="AY69"/>
  <c r="BG69"/>
  <c r="BO69"/>
  <c r="BW69"/>
  <c r="AL69"/>
  <c r="AD69"/>
  <c r="BB69"/>
  <c r="BR69"/>
  <c r="AT69"/>
  <c r="BJ69"/>
  <c r="BZ69"/>
  <c r="AG69"/>
  <c r="AO69"/>
  <c r="AW69"/>
  <c r="BM69"/>
  <c r="BE69"/>
  <c r="BU69"/>
  <c r="AD197" i="7"/>
  <c r="AD198" s="1"/>
  <c r="AD63" i="8" s="1"/>
  <c r="AD266" i="7"/>
  <c r="AD270" s="1"/>
  <c r="AD258"/>
  <c r="AD262" s="1"/>
  <c r="AB69" i="8"/>
  <c r="AJ69"/>
  <c r="AR69"/>
  <c r="AZ69"/>
  <c r="BH69"/>
  <c r="BP69"/>
  <c r="BX69"/>
  <c r="AM69"/>
  <c r="BC69"/>
  <c r="AH69"/>
  <c r="BS69"/>
  <c r="AX69"/>
  <c r="BN69"/>
  <c r="AE69"/>
  <c r="AU69"/>
  <c r="BK69"/>
  <c r="Z69"/>
  <c r="AP69"/>
  <c r="BF69"/>
  <c r="BV69"/>
  <c r="AC69"/>
  <c r="Q35"/>
  <c r="Q61"/>
  <c r="Q9"/>
  <c r="AD35"/>
  <c r="AD218" i="7"/>
  <c r="AD222" s="1"/>
  <c r="AD66" i="8" s="1"/>
  <c r="AD210" i="7"/>
  <c r="AD214" s="1"/>
  <c r="AD65" i="8" s="1"/>
  <c r="AD61"/>
  <c r="AD9"/>
  <c r="AK69"/>
  <c r="AS69"/>
  <c r="BA69"/>
  <c r="BI69"/>
  <c r="BQ69"/>
  <c r="G70"/>
  <c r="I70"/>
  <c r="H70" s="1"/>
  <c r="BW70" s="1"/>
  <c r="Q577" i="7"/>
  <c r="Q561"/>
  <c r="Q545"/>
  <c r="Q585"/>
  <c r="Q569"/>
  <c r="Q553"/>
  <c r="Q537"/>
  <c r="Q521"/>
  <c r="Q505"/>
  <c r="Q497"/>
  <c r="Q529"/>
  <c r="Q513"/>
  <c r="Q457"/>
  <c r="Q441"/>
  <c r="Q433"/>
  <c r="Q425"/>
  <c r="Q489"/>
  <c r="Q481"/>
  <c r="Q473"/>
  <c r="Q465"/>
  <c r="Q449"/>
  <c r="Q409"/>
  <c r="Q385"/>
  <c r="Q369"/>
  <c r="Q353"/>
  <c r="Q417"/>
  <c r="Q401"/>
  <c r="Q393"/>
  <c r="Q377"/>
  <c r="Q361"/>
  <c r="Q345"/>
  <c r="Q337"/>
  <c r="Q329"/>
  <c r="Q321"/>
  <c r="Q305"/>
  <c r="Q273"/>
  <c r="Q265"/>
  <c r="Q257"/>
  <c r="Q217"/>
  <c r="Q313"/>
  <c r="Q297"/>
  <c r="Q289"/>
  <c r="Q281"/>
  <c r="Q249"/>
  <c r="Q241"/>
  <c r="Q233"/>
  <c r="Q225"/>
  <c r="Q209"/>
  <c r="AD577"/>
  <c r="AD561"/>
  <c r="AD545"/>
  <c r="AD585"/>
  <c r="AD569"/>
  <c r="AD553"/>
  <c r="AD537"/>
  <c r="AD521"/>
  <c r="AD505"/>
  <c r="AD497"/>
  <c r="AD529"/>
  <c r="AD513"/>
  <c r="AD457"/>
  <c r="AD441"/>
  <c r="AD433"/>
  <c r="AD425"/>
  <c r="AD489"/>
  <c r="AD481"/>
  <c r="AD473"/>
  <c r="AD465"/>
  <c r="AD449"/>
  <c r="AD409"/>
  <c r="AD385"/>
  <c r="AD369"/>
  <c r="AD353"/>
  <c r="AD417"/>
  <c r="AD401"/>
  <c r="AD393"/>
  <c r="AD377"/>
  <c r="AD361"/>
  <c r="AD345"/>
  <c r="AD337"/>
  <c r="AD329"/>
  <c r="AD321"/>
  <c r="AD305"/>
  <c r="AD273"/>
  <c r="AD265"/>
  <c r="AD257"/>
  <c r="AD217"/>
  <c r="AD313"/>
  <c r="AD297"/>
  <c r="AD289"/>
  <c r="AD281"/>
  <c r="AD249"/>
  <c r="AD241"/>
  <c r="AD233"/>
  <c r="AD225"/>
  <c r="AD209"/>
  <c r="Q183"/>
  <c r="Q175"/>
  <c r="Q167"/>
  <c r="Q159"/>
  <c r="Q151"/>
  <c r="Q143"/>
  <c r="Q135"/>
  <c r="Q119"/>
  <c r="Q111"/>
  <c r="Q79"/>
  <c r="Q127"/>
  <c r="Q103"/>
  <c r="Q95"/>
  <c r="Q87"/>
  <c r="Q71"/>
  <c r="Q63"/>
  <c r="Q55"/>
  <c r="Q201"/>
  <c r="Q47"/>
  <c r="Q193"/>
  <c r="AD183"/>
  <c r="AD175"/>
  <c r="AD167"/>
  <c r="AD159"/>
  <c r="AD151"/>
  <c r="AD143"/>
  <c r="AD135"/>
  <c r="AD119"/>
  <c r="AD111"/>
  <c r="AD79"/>
  <c r="AD127"/>
  <c r="AD103"/>
  <c r="AD95"/>
  <c r="AD87"/>
  <c r="AD71"/>
  <c r="AD63"/>
  <c r="AD55"/>
  <c r="AD201"/>
  <c r="AD48"/>
  <c r="AD52" s="1"/>
  <c r="AD39" i="8" s="1"/>
  <c r="AD47" i="7"/>
  <c r="AD193"/>
  <c r="AD10"/>
  <c r="AD10" i="8" s="1"/>
  <c r="AD39" i="7"/>
  <c r="AD31"/>
  <c r="AD43"/>
  <c r="AD44" s="1"/>
  <c r="AD38" i="8" s="1"/>
  <c r="AB43"/>
  <c r="AD12" i="7"/>
  <c r="AD35"/>
  <c r="BI43" i="8"/>
  <c r="AC43"/>
  <c r="AS43"/>
  <c r="BN43"/>
  <c r="BQ43"/>
  <c r="BA43"/>
  <c r="AK43"/>
  <c r="BV43"/>
  <c r="BB43"/>
  <c r="BU43"/>
  <c r="BM43"/>
  <c r="BE43"/>
  <c r="AW43"/>
  <c r="AO43"/>
  <c r="AG43"/>
  <c r="BZ43"/>
  <c r="BR43"/>
  <c r="BJ43"/>
  <c r="AT43"/>
  <c r="BF43"/>
  <c r="AX43"/>
  <c r="AH43"/>
  <c r="AP43"/>
  <c r="BS43"/>
  <c r="Z43"/>
  <c r="AU43"/>
  <c r="BK43"/>
  <c r="AE43"/>
  <c r="BH43"/>
  <c r="BC43"/>
  <c r="AM43"/>
  <c r="BX43"/>
  <c r="AR43"/>
  <c r="BP43"/>
  <c r="AZ43"/>
  <c r="AJ43"/>
  <c r="I45"/>
  <c r="H45" s="1"/>
  <c r="BU45" s="1"/>
  <c r="G45"/>
  <c r="G44"/>
  <c r="I44"/>
  <c r="H44" s="1"/>
  <c r="BY44" s="1"/>
  <c r="AL43"/>
  <c r="AD43"/>
  <c r="BW43"/>
  <c r="BO43"/>
  <c r="BG43"/>
  <c r="AY43"/>
  <c r="AQ43"/>
  <c r="AI43"/>
  <c r="AA43"/>
  <c r="BT43"/>
  <c r="BL43"/>
  <c r="BD43"/>
  <c r="AV43"/>
  <c r="AN43"/>
  <c r="AF43"/>
  <c r="P10"/>
  <c r="Q31" i="7"/>
  <c r="Q39"/>
  <c r="AD15"/>
  <c r="AD13"/>
  <c r="AE9"/>
  <c r="AD14"/>
  <c r="Q10"/>
  <c r="AD36"/>
  <c r="AD37" i="8" s="1"/>
  <c r="AC36" i="7"/>
  <c r="AC37" i="8" s="1"/>
  <c r="AE32" i="7"/>
  <c r="G17"/>
  <c r="H17" s="1"/>
  <c r="R9" s="1"/>
  <c r="AB16"/>
  <c r="AD16"/>
  <c r="AA16"/>
  <c r="AC16"/>
  <c r="Z16"/>
  <c r="AB70" i="8" l="1"/>
  <c r="BJ70"/>
  <c r="AR70"/>
  <c r="AO70"/>
  <c r="BZ70"/>
  <c r="BU70"/>
  <c r="BE70"/>
  <c r="AH70"/>
  <c r="AX70"/>
  <c r="AE70"/>
  <c r="BP70"/>
  <c r="AU70"/>
  <c r="AE266" i="7"/>
  <c r="AE270" s="1"/>
  <c r="AE258"/>
  <c r="AE262" s="1"/>
  <c r="AE197"/>
  <c r="AE198" s="1"/>
  <c r="AE63" i="8" s="1"/>
  <c r="BS70"/>
  <c r="AC70"/>
  <c r="AJ70"/>
  <c r="BB70"/>
  <c r="BR70"/>
  <c r="AG70"/>
  <c r="AW70"/>
  <c r="BM70"/>
  <c r="AZ70"/>
  <c r="AP70"/>
  <c r="BH70"/>
  <c r="BX70"/>
  <c r="AM70"/>
  <c r="BC70"/>
  <c r="AV70"/>
  <c r="BY70"/>
  <c r="BK70"/>
  <c r="AF70"/>
  <c r="BN70"/>
  <c r="AS70"/>
  <c r="BD70"/>
  <c r="BI70"/>
  <c r="AL70"/>
  <c r="BT70"/>
  <c r="AI70"/>
  <c r="AE61"/>
  <c r="AE9"/>
  <c r="AE35"/>
  <c r="AE218" i="7"/>
  <c r="AE222" s="1"/>
  <c r="AE66" i="8" s="1"/>
  <c r="AE210" i="7"/>
  <c r="AE214" s="1"/>
  <c r="AE65" i="8" s="1"/>
  <c r="AF9" i="7"/>
  <c r="AE35"/>
  <c r="AY70" i="8"/>
  <c r="R61"/>
  <c r="R9"/>
  <c r="R35"/>
  <c r="BO70"/>
  <c r="Z70"/>
  <c r="AN70"/>
  <c r="BF70"/>
  <c r="BV70"/>
  <c r="AK70"/>
  <c r="BA70"/>
  <c r="BQ70"/>
  <c r="AD70"/>
  <c r="AT70"/>
  <c r="BL70"/>
  <c r="AA70"/>
  <c r="AQ70"/>
  <c r="BG70"/>
  <c r="G71"/>
  <c r="I71"/>
  <c r="H71" s="1"/>
  <c r="AA71" s="1"/>
  <c r="R585" i="7"/>
  <c r="R569"/>
  <c r="R553"/>
  <c r="R577"/>
  <c r="R561"/>
  <c r="R545"/>
  <c r="R537"/>
  <c r="R529"/>
  <c r="R513"/>
  <c r="R489"/>
  <c r="R521"/>
  <c r="R505"/>
  <c r="R497"/>
  <c r="R481"/>
  <c r="R473"/>
  <c r="R465"/>
  <c r="R449"/>
  <c r="R417"/>
  <c r="R457"/>
  <c r="R441"/>
  <c r="R433"/>
  <c r="R425"/>
  <c r="R401"/>
  <c r="R393"/>
  <c r="R377"/>
  <c r="R361"/>
  <c r="R345"/>
  <c r="R337"/>
  <c r="R409"/>
  <c r="R385"/>
  <c r="R369"/>
  <c r="R353"/>
  <c r="R329"/>
  <c r="R313"/>
  <c r="R297"/>
  <c r="R289"/>
  <c r="R281"/>
  <c r="R249"/>
  <c r="R241"/>
  <c r="R233"/>
  <c r="R225"/>
  <c r="R209"/>
  <c r="R321"/>
  <c r="R305"/>
  <c r="R273"/>
  <c r="R265"/>
  <c r="R257"/>
  <c r="R217"/>
  <c r="AF577"/>
  <c r="AF561"/>
  <c r="AF545"/>
  <c r="AF585"/>
  <c r="AF569"/>
  <c r="AF553"/>
  <c r="AF537"/>
  <c r="AF521"/>
  <c r="AF505"/>
  <c r="AF497"/>
  <c r="AF529"/>
  <c r="AF513"/>
  <c r="AF489"/>
  <c r="AF457"/>
  <c r="AF441"/>
  <c r="AF433"/>
  <c r="AF425"/>
  <c r="AF481"/>
  <c r="AF473"/>
  <c r="AF465"/>
  <c r="AF449"/>
  <c r="AF417"/>
  <c r="AF409"/>
  <c r="AF385"/>
  <c r="AF369"/>
  <c r="AF353"/>
  <c r="AF401"/>
  <c r="AF393"/>
  <c r="AF377"/>
  <c r="AF361"/>
  <c r="AF345"/>
  <c r="AF337"/>
  <c r="AF329"/>
  <c r="AF321"/>
  <c r="AF305"/>
  <c r="AF273"/>
  <c r="AF265"/>
  <c r="AF257"/>
  <c r="AF217"/>
  <c r="AF313"/>
  <c r="AF297"/>
  <c r="AF289"/>
  <c r="AF281"/>
  <c r="AF249"/>
  <c r="AF241"/>
  <c r="AF233"/>
  <c r="AF225"/>
  <c r="AF209"/>
  <c r="AE12"/>
  <c r="AE585"/>
  <c r="AE569"/>
  <c r="AE553"/>
  <c r="AE577"/>
  <c r="AE561"/>
  <c r="AE545"/>
  <c r="AE537"/>
  <c r="AE529"/>
  <c r="AE513"/>
  <c r="AE489"/>
  <c r="AE521"/>
  <c r="AE505"/>
  <c r="AE497"/>
  <c r="AE481"/>
  <c r="AE473"/>
  <c r="AE465"/>
  <c r="AE449"/>
  <c r="AE417"/>
  <c r="AE457"/>
  <c r="AE441"/>
  <c r="AE433"/>
  <c r="AE425"/>
  <c r="AE401"/>
  <c r="AE393"/>
  <c r="AE377"/>
  <c r="AE361"/>
  <c r="AE345"/>
  <c r="AE337"/>
  <c r="AE409"/>
  <c r="AE385"/>
  <c r="AE369"/>
  <c r="AE353"/>
  <c r="AE329"/>
  <c r="AE313"/>
  <c r="AE297"/>
  <c r="AE289"/>
  <c r="AE281"/>
  <c r="AE249"/>
  <c r="AE241"/>
  <c r="AE233"/>
  <c r="AE225"/>
  <c r="AE209"/>
  <c r="AE321"/>
  <c r="AE305"/>
  <c r="AE273"/>
  <c r="AE265"/>
  <c r="AE257"/>
  <c r="AE217"/>
  <c r="R175"/>
  <c r="R167"/>
  <c r="R159"/>
  <c r="R151"/>
  <c r="R143"/>
  <c r="R135"/>
  <c r="R183"/>
  <c r="R127"/>
  <c r="R103"/>
  <c r="R95"/>
  <c r="R87"/>
  <c r="R71"/>
  <c r="R119"/>
  <c r="R111"/>
  <c r="R79"/>
  <c r="R63"/>
  <c r="R47"/>
  <c r="R193"/>
  <c r="R55"/>
  <c r="R201"/>
  <c r="AF183"/>
  <c r="AF175"/>
  <c r="AF167"/>
  <c r="AF159"/>
  <c r="AF151"/>
  <c r="AF143"/>
  <c r="AF135"/>
  <c r="AF127"/>
  <c r="AF119"/>
  <c r="AF111"/>
  <c r="AF79"/>
  <c r="AF103"/>
  <c r="AF95"/>
  <c r="AF87"/>
  <c r="AF48"/>
  <c r="AF52" s="1"/>
  <c r="AF39" i="8" s="1"/>
  <c r="AF47" i="7"/>
  <c r="AF71"/>
  <c r="AF63"/>
  <c r="AF55"/>
  <c r="AF201"/>
  <c r="AF193"/>
  <c r="AE175"/>
  <c r="AE167"/>
  <c r="AE159"/>
  <c r="AE151"/>
  <c r="AE143"/>
  <c r="AE135"/>
  <c r="AE183"/>
  <c r="AE127"/>
  <c r="AE103"/>
  <c r="AE95"/>
  <c r="AE87"/>
  <c r="AE71"/>
  <c r="AE119"/>
  <c r="AE111"/>
  <c r="AE79"/>
  <c r="AE63"/>
  <c r="AE48"/>
  <c r="AE52" s="1"/>
  <c r="AE39" i="8" s="1"/>
  <c r="AE47" i="7"/>
  <c r="AE193"/>
  <c r="AE55"/>
  <c r="AE201"/>
  <c r="BY45" i="8"/>
  <c r="AE16" i="7"/>
  <c r="AE14"/>
  <c r="AE13"/>
  <c r="AE10"/>
  <c r="AE10" i="8" s="1"/>
  <c r="AF39" i="7"/>
  <c r="AF31"/>
  <c r="AF43"/>
  <c r="AF44" s="1"/>
  <c r="AF38" i="8" s="1"/>
  <c r="AE15" i="7"/>
  <c r="AE43"/>
  <c r="AE44" s="1"/>
  <c r="AE39"/>
  <c r="AE31"/>
  <c r="AE44" i="8"/>
  <c r="AP44"/>
  <c r="AZ44"/>
  <c r="BK44"/>
  <c r="BV44"/>
  <c r="AV45"/>
  <c r="BG45"/>
  <c r="AJ44"/>
  <c r="BP44"/>
  <c r="AU44"/>
  <c r="Z44"/>
  <c r="BF44"/>
  <c r="AK44"/>
  <c r="AF45"/>
  <c r="AA45"/>
  <c r="AL45"/>
  <c r="BA44"/>
  <c r="BR45"/>
  <c r="AN45"/>
  <c r="BL45"/>
  <c r="AQ45"/>
  <c r="BW45"/>
  <c r="BB45"/>
  <c r="AK45"/>
  <c r="AB44"/>
  <c r="AR44"/>
  <c r="BH44"/>
  <c r="BX44"/>
  <c r="AM44"/>
  <c r="BC44"/>
  <c r="BS44"/>
  <c r="AH44"/>
  <c r="AX44"/>
  <c r="BN44"/>
  <c r="AC44"/>
  <c r="AS44"/>
  <c r="BM44"/>
  <c r="AB45"/>
  <c r="AJ45"/>
  <c r="AR45"/>
  <c r="BD45"/>
  <c r="BT45"/>
  <c r="AI45"/>
  <c r="AY45"/>
  <c r="BO45"/>
  <c r="AD45"/>
  <c r="AT45"/>
  <c r="BJ45"/>
  <c r="BZ45"/>
  <c r="BA45"/>
  <c r="AF44"/>
  <c r="AN44"/>
  <c r="AV44"/>
  <c r="BD44"/>
  <c r="BL44"/>
  <c r="BT44"/>
  <c r="AA44"/>
  <c r="AI44"/>
  <c r="AQ44"/>
  <c r="AY44"/>
  <c r="BG44"/>
  <c r="BO44"/>
  <c r="BW44"/>
  <c r="AD44"/>
  <c r="AL44"/>
  <c r="AT44"/>
  <c r="BB44"/>
  <c r="BJ44"/>
  <c r="BR44"/>
  <c r="BZ44"/>
  <c r="AG44"/>
  <c r="AO44"/>
  <c r="AW44"/>
  <c r="BE44"/>
  <c r="BU44"/>
  <c r="AZ45"/>
  <c r="BH45"/>
  <c r="BP45"/>
  <c r="BX45"/>
  <c r="AE45"/>
  <c r="AM45"/>
  <c r="AU45"/>
  <c r="BC45"/>
  <c r="BK45"/>
  <c r="BS45"/>
  <c r="Z45"/>
  <c r="AH45"/>
  <c r="AP45"/>
  <c r="AX45"/>
  <c r="BF45"/>
  <c r="BN45"/>
  <c r="BV45"/>
  <c r="AC45"/>
  <c r="AS45"/>
  <c r="BI45"/>
  <c r="BQ45"/>
  <c r="I46"/>
  <c r="H46" s="1"/>
  <c r="BW46" s="1"/>
  <c r="G46"/>
  <c r="AG45"/>
  <c r="AO45"/>
  <c r="AW45"/>
  <c r="BE45"/>
  <c r="BM45"/>
  <c r="BI44"/>
  <c r="BQ44"/>
  <c r="R39" i="7"/>
  <c r="R31"/>
  <c r="Q10" i="8"/>
  <c r="R10" i="7"/>
  <c r="AE36"/>
  <c r="AE37" i="8" s="1"/>
  <c r="AF16" i="7"/>
  <c r="AF35"/>
  <c r="AF10"/>
  <c r="AF10" i="8" s="1"/>
  <c r="AF32" i="7"/>
  <c r="AG9"/>
  <c r="AF12"/>
  <c r="AF13"/>
  <c r="AF14"/>
  <c r="AF15"/>
  <c r="G18"/>
  <c r="H18" s="1"/>
  <c r="S9" s="1"/>
  <c r="AB17"/>
  <c r="AD17"/>
  <c r="AF17"/>
  <c r="AA17"/>
  <c r="AC17"/>
  <c r="AE17"/>
  <c r="AG17"/>
  <c r="Z17"/>
  <c r="AG266" l="1"/>
  <c r="AG270" s="1"/>
  <c r="AG258"/>
  <c r="AG262" s="1"/>
  <c r="AG197"/>
  <c r="AG198" s="1"/>
  <c r="AG63" i="8" s="1"/>
  <c r="AF266" i="7"/>
  <c r="AF270" s="1"/>
  <c r="AF258"/>
  <c r="AF262" s="1"/>
  <c r="AF197"/>
  <c r="AF198" s="1"/>
  <c r="AF63" i="8" s="1"/>
  <c r="AB71"/>
  <c r="AD71"/>
  <c r="AF71"/>
  <c r="S35"/>
  <c r="S61"/>
  <c r="S9"/>
  <c r="AG61"/>
  <c r="AG9"/>
  <c r="AG35"/>
  <c r="AG218" i="7"/>
  <c r="AG222" s="1"/>
  <c r="AG66" i="8" s="1"/>
  <c r="AG210" i="7"/>
  <c r="AG214" s="1"/>
  <c r="AG65" i="8" s="1"/>
  <c r="AF35"/>
  <c r="AF218" i="7"/>
  <c r="AF222" s="1"/>
  <c r="AF66" i="8" s="1"/>
  <c r="AF210" i="7"/>
  <c r="AF214" s="1"/>
  <c r="AF65" i="8" s="1"/>
  <c r="AF61"/>
  <c r="AF9"/>
  <c r="Z71"/>
  <c r="AC71"/>
  <c r="AE71"/>
  <c r="AG71"/>
  <c r="G72"/>
  <c r="I72"/>
  <c r="H72" s="1"/>
  <c r="S577" i="7"/>
  <c r="S561"/>
  <c r="S545"/>
  <c r="S585"/>
  <c r="S569"/>
  <c r="S553"/>
  <c r="S537"/>
  <c r="S521"/>
  <c r="S505"/>
  <c r="S497"/>
  <c r="S529"/>
  <c r="S513"/>
  <c r="S489"/>
  <c r="S457"/>
  <c r="S441"/>
  <c r="S433"/>
  <c r="S425"/>
  <c r="S481"/>
  <c r="S473"/>
  <c r="S465"/>
  <c r="S449"/>
  <c r="S417"/>
  <c r="S409"/>
  <c r="S385"/>
  <c r="S369"/>
  <c r="S353"/>
  <c r="S401"/>
  <c r="S393"/>
  <c r="S377"/>
  <c r="S361"/>
  <c r="S345"/>
  <c r="S337"/>
  <c r="S329"/>
  <c r="S321"/>
  <c r="S305"/>
  <c r="S273"/>
  <c r="S265"/>
  <c r="S257"/>
  <c r="S217"/>
  <c r="S313"/>
  <c r="S297"/>
  <c r="S289"/>
  <c r="S281"/>
  <c r="S249"/>
  <c r="S241"/>
  <c r="S233"/>
  <c r="S225"/>
  <c r="S209"/>
  <c r="AG585"/>
  <c r="AG569"/>
  <c r="AG553"/>
  <c r="AG577"/>
  <c r="AG561"/>
  <c r="AG545"/>
  <c r="AG529"/>
  <c r="AG513"/>
  <c r="AG489"/>
  <c r="AG537"/>
  <c r="AG521"/>
  <c r="AG505"/>
  <c r="AG497"/>
  <c r="AG481"/>
  <c r="AG473"/>
  <c r="AG465"/>
  <c r="AG449"/>
  <c r="AG417"/>
  <c r="AG457"/>
  <c r="AG441"/>
  <c r="AG433"/>
  <c r="AG401"/>
  <c r="AG393"/>
  <c r="AG377"/>
  <c r="AG361"/>
  <c r="AG345"/>
  <c r="AG337"/>
  <c r="AG425"/>
  <c r="AG409"/>
  <c r="AG385"/>
  <c r="AG369"/>
  <c r="AG353"/>
  <c r="AG313"/>
  <c r="AG297"/>
  <c r="AG289"/>
  <c r="AG281"/>
  <c r="AG249"/>
  <c r="AG241"/>
  <c r="AG233"/>
  <c r="AG225"/>
  <c r="AG209"/>
  <c r="AG329"/>
  <c r="AG321"/>
  <c r="AG305"/>
  <c r="AG273"/>
  <c r="AG265"/>
  <c r="AG257"/>
  <c r="AG217"/>
  <c r="S183"/>
  <c r="S175"/>
  <c r="S167"/>
  <c r="S159"/>
  <c r="S151"/>
  <c r="S143"/>
  <c r="S135"/>
  <c r="S119"/>
  <c r="S111"/>
  <c r="S79"/>
  <c r="S127"/>
  <c r="S103"/>
  <c r="S95"/>
  <c r="S87"/>
  <c r="S71"/>
  <c r="S63"/>
  <c r="S55"/>
  <c r="S201"/>
  <c r="S47"/>
  <c r="S193"/>
  <c r="AG175"/>
  <c r="AG167"/>
  <c r="AG159"/>
  <c r="AG151"/>
  <c r="AG143"/>
  <c r="AG135"/>
  <c r="AG183"/>
  <c r="AG127"/>
  <c r="AG103"/>
  <c r="AG95"/>
  <c r="AG87"/>
  <c r="AG71"/>
  <c r="AG119"/>
  <c r="AG111"/>
  <c r="AG79"/>
  <c r="AG63"/>
  <c r="AG55"/>
  <c r="AG48"/>
  <c r="AG52" s="1"/>
  <c r="AG39" i="8" s="1"/>
  <c r="AG47" i="7"/>
  <c r="AG193"/>
  <c r="AG201"/>
  <c r="BY46" i="8"/>
  <c r="AG39" i="7"/>
  <c r="AG31"/>
  <c r="AG43"/>
  <c r="AG44" s="1"/>
  <c r="AG38" i="8" s="1"/>
  <c r="AE38"/>
  <c r="AL46"/>
  <c r="BR46"/>
  <c r="BB46"/>
  <c r="AO46"/>
  <c r="AD46"/>
  <c r="AT46"/>
  <c r="BJ46"/>
  <c r="BZ46"/>
  <c r="BE46"/>
  <c r="Z46"/>
  <c r="AH46"/>
  <c r="AP46"/>
  <c r="AX46"/>
  <c r="BF46"/>
  <c r="BN46"/>
  <c r="BV46"/>
  <c r="AG46"/>
  <c r="AW46"/>
  <c r="BM46"/>
  <c r="AC46"/>
  <c r="AK46"/>
  <c r="AS46"/>
  <c r="BA46"/>
  <c r="BI46"/>
  <c r="BQ46"/>
  <c r="AJ46"/>
  <c r="BU46"/>
  <c r="AB46"/>
  <c r="G47"/>
  <c r="I47"/>
  <c r="H47" s="1"/>
  <c r="BU47" s="1"/>
  <c r="AR46"/>
  <c r="AZ46"/>
  <c r="BH46"/>
  <c r="BP46"/>
  <c r="BX46"/>
  <c r="AE46"/>
  <c r="AM46"/>
  <c r="AU46"/>
  <c r="BC46"/>
  <c r="BK46"/>
  <c r="BS46"/>
  <c r="AF46"/>
  <c r="AN46"/>
  <c r="AV46"/>
  <c r="BD46"/>
  <c r="BL46"/>
  <c r="BT46"/>
  <c r="AA46"/>
  <c r="AI46"/>
  <c r="AQ46"/>
  <c r="AY46"/>
  <c r="BG46"/>
  <c r="BO46"/>
  <c r="S31" i="7"/>
  <c r="S39"/>
  <c r="R10" i="8"/>
  <c r="S10" i="7"/>
  <c r="AF36"/>
  <c r="AF37" i="8" s="1"/>
  <c r="AG10" i="7"/>
  <c r="AG10" i="8" s="1"/>
  <c r="AG35" i="7"/>
  <c r="AG32"/>
  <c r="AH9"/>
  <c r="AG13"/>
  <c r="AG12"/>
  <c r="AG14"/>
  <c r="AG15"/>
  <c r="AG16"/>
  <c r="G19"/>
  <c r="H19" s="1"/>
  <c r="T9" s="1"/>
  <c r="AB18"/>
  <c r="AD18"/>
  <c r="AF18"/>
  <c r="AH18"/>
  <c r="AA18"/>
  <c r="AC18"/>
  <c r="AE18"/>
  <c r="AG18"/>
  <c r="Z18"/>
  <c r="AH266" l="1"/>
  <c r="AH270" s="1"/>
  <c r="AH258"/>
  <c r="AH262" s="1"/>
  <c r="AH71" i="8" s="1"/>
  <c r="AH197" i="7"/>
  <c r="AH198" s="1"/>
  <c r="AH63" i="8" s="1"/>
  <c r="AH72"/>
  <c r="Z72"/>
  <c r="AC72"/>
  <c r="AD72"/>
  <c r="AF72"/>
  <c r="AE72"/>
  <c r="T61"/>
  <c r="T9"/>
  <c r="T35"/>
  <c r="AH35"/>
  <c r="AH218" i="7"/>
  <c r="AH222" s="1"/>
  <c r="AH66" i="8" s="1"/>
  <c r="AH210" i="7"/>
  <c r="AH214" s="1"/>
  <c r="AH65" i="8" s="1"/>
  <c r="AH61"/>
  <c r="AH9"/>
  <c r="AA72"/>
  <c r="AG72"/>
  <c r="AB72"/>
  <c r="G73"/>
  <c r="I73"/>
  <c r="H73" s="1"/>
  <c r="BZ73" s="1"/>
  <c r="T585" i="7"/>
  <c r="T569"/>
  <c r="T553"/>
  <c r="T577"/>
  <c r="T561"/>
  <c r="T545"/>
  <c r="T529"/>
  <c r="T513"/>
  <c r="T489"/>
  <c r="T537"/>
  <c r="T521"/>
  <c r="T505"/>
  <c r="T497"/>
  <c r="T481"/>
  <c r="T473"/>
  <c r="T465"/>
  <c r="T449"/>
  <c r="T417"/>
  <c r="T457"/>
  <c r="T441"/>
  <c r="T433"/>
  <c r="T401"/>
  <c r="T393"/>
  <c r="T377"/>
  <c r="T361"/>
  <c r="T345"/>
  <c r="T337"/>
  <c r="T425"/>
  <c r="T409"/>
  <c r="T385"/>
  <c r="T369"/>
  <c r="T353"/>
  <c r="T313"/>
  <c r="T297"/>
  <c r="T289"/>
  <c r="T281"/>
  <c r="T249"/>
  <c r="T241"/>
  <c r="T233"/>
  <c r="T225"/>
  <c r="T209"/>
  <c r="T329"/>
  <c r="T321"/>
  <c r="T305"/>
  <c r="T273"/>
  <c r="T265"/>
  <c r="T257"/>
  <c r="T217"/>
  <c r="AH577"/>
  <c r="AH561"/>
  <c r="AH545"/>
  <c r="AH585"/>
  <c r="AH569"/>
  <c r="AH553"/>
  <c r="AH537"/>
  <c r="AH521"/>
  <c r="AH505"/>
  <c r="AH497"/>
  <c r="AH529"/>
  <c r="AH513"/>
  <c r="AH457"/>
  <c r="AH441"/>
  <c r="AH433"/>
  <c r="AH425"/>
  <c r="AH489"/>
  <c r="AH481"/>
  <c r="AH473"/>
  <c r="AH465"/>
  <c r="AH449"/>
  <c r="AH409"/>
  <c r="AH385"/>
  <c r="AH369"/>
  <c r="AH353"/>
  <c r="AH417"/>
  <c r="AH401"/>
  <c r="AH393"/>
  <c r="AH377"/>
  <c r="AH361"/>
  <c r="AH345"/>
  <c r="AH337"/>
  <c r="AH329"/>
  <c r="AH321"/>
  <c r="AH305"/>
  <c r="AH273"/>
  <c r="AH265"/>
  <c r="AH257"/>
  <c r="AH217"/>
  <c r="AH313"/>
  <c r="AH297"/>
  <c r="AH289"/>
  <c r="AH281"/>
  <c r="AH249"/>
  <c r="AH241"/>
  <c r="AH233"/>
  <c r="AH225"/>
  <c r="AH209"/>
  <c r="T175"/>
  <c r="T167"/>
  <c r="T159"/>
  <c r="T151"/>
  <c r="T143"/>
  <c r="T135"/>
  <c r="T183"/>
  <c r="T127"/>
  <c r="T103"/>
  <c r="T95"/>
  <c r="T87"/>
  <c r="T71"/>
  <c r="T119"/>
  <c r="T111"/>
  <c r="T79"/>
  <c r="T63"/>
  <c r="T55"/>
  <c r="T47"/>
  <c r="T193"/>
  <c r="T201"/>
  <c r="AH183"/>
  <c r="AH175"/>
  <c r="AH167"/>
  <c r="AH159"/>
  <c r="AH151"/>
  <c r="AH143"/>
  <c r="AH135"/>
  <c r="AH119"/>
  <c r="AH111"/>
  <c r="AH79"/>
  <c r="AH127"/>
  <c r="AH103"/>
  <c r="AH95"/>
  <c r="AH87"/>
  <c r="AH71"/>
  <c r="AH63"/>
  <c r="AH55"/>
  <c r="AH201"/>
  <c r="AH48"/>
  <c r="AH52" s="1"/>
  <c r="AH39" i="8" s="1"/>
  <c r="AH47" i="7"/>
  <c r="AH193"/>
  <c r="AJ47" i="8"/>
  <c r="AU47"/>
  <c r="AK47"/>
  <c r="BG47"/>
  <c r="BP47"/>
  <c r="Z47"/>
  <c r="AV47"/>
  <c r="BR47"/>
  <c r="AH39" i="7"/>
  <c r="AH31"/>
  <c r="AH43"/>
  <c r="AH44" s="1"/>
  <c r="AH38" i="8" s="1"/>
  <c r="AZ47"/>
  <c r="AE47"/>
  <c r="BK47"/>
  <c r="BF47"/>
  <c r="BQ47"/>
  <c r="AA47"/>
  <c r="AL47"/>
  <c r="AW47"/>
  <c r="AB47"/>
  <c r="AR47"/>
  <c r="BH47"/>
  <c r="BX47"/>
  <c r="AM47"/>
  <c r="BC47"/>
  <c r="BS47"/>
  <c r="AP47"/>
  <c r="BV47"/>
  <c r="BA47"/>
  <c r="AF47"/>
  <c r="BL47"/>
  <c r="AQ47"/>
  <c r="BW47"/>
  <c r="BB47"/>
  <c r="AG47"/>
  <c r="BM47"/>
  <c r="AH47"/>
  <c r="AX47"/>
  <c r="BN47"/>
  <c r="AC47"/>
  <c r="AS47"/>
  <c r="BI47"/>
  <c r="BY47"/>
  <c r="AN47"/>
  <c r="BD47"/>
  <c r="BT47"/>
  <c r="AI47"/>
  <c r="AY47"/>
  <c r="BO47"/>
  <c r="AD47"/>
  <c r="AT47"/>
  <c r="BJ47"/>
  <c r="BZ47"/>
  <c r="AO47"/>
  <c r="BE47"/>
  <c r="I48"/>
  <c r="H48" s="1"/>
  <c r="BK48" s="1"/>
  <c r="G48"/>
  <c r="T39" i="7"/>
  <c r="T31"/>
  <c r="S10" i="8"/>
  <c r="T10" i="7"/>
  <c r="AH35"/>
  <c r="AH10"/>
  <c r="AH10" i="8" s="1"/>
  <c r="AH32" i="7"/>
  <c r="AG36"/>
  <c r="AG37" i="8" s="1"/>
  <c r="AI9" i="7"/>
  <c r="AH13"/>
  <c r="AH12"/>
  <c r="AH14"/>
  <c r="AH15"/>
  <c r="AH16"/>
  <c r="AH17"/>
  <c r="G20"/>
  <c r="H20" s="1"/>
  <c r="U9" s="1"/>
  <c r="AB19"/>
  <c r="AD19"/>
  <c r="AF19"/>
  <c r="AH19"/>
  <c r="AA19"/>
  <c r="AC19"/>
  <c r="AE19"/>
  <c r="AG19"/>
  <c r="AI19"/>
  <c r="Z19"/>
  <c r="BW73" i="8" l="1"/>
  <c r="BD73"/>
  <c r="AQ73"/>
  <c r="AI266" i="7"/>
  <c r="AI270" s="1"/>
  <c r="AI72" i="8" s="1"/>
  <c r="AI258" i="7"/>
  <c r="AI262" s="1"/>
  <c r="AI71" i="8" s="1"/>
  <c r="AI197" i="7"/>
  <c r="AI198" s="1"/>
  <c r="AI63" i="8" s="1"/>
  <c r="BB73"/>
  <c r="AC73"/>
  <c r="BY73"/>
  <c r="BS73"/>
  <c r="BT73"/>
  <c r="AN73"/>
  <c r="BG73"/>
  <c r="BR73"/>
  <c r="AL73"/>
  <c r="BA73"/>
  <c r="AZ73"/>
  <c r="AI73"/>
  <c r="Z73"/>
  <c r="BL73"/>
  <c r="AV73"/>
  <c r="AF73"/>
  <c r="BO73"/>
  <c r="AY73"/>
  <c r="AA73"/>
  <c r="BJ73"/>
  <c r="AT73"/>
  <c r="AD73"/>
  <c r="BQ73"/>
  <c r="AE73"/>
  <c r="BP73"/>
  <c r="AJ73"/>
  <c r="BC73"/>
  <c r="BF73"/>
  <c r="AW73"/>
  <c r="BI73"/>
  <c r="AS73"/>
  <c r="AK73"/>
  <c r="BX73"/>
  <c r="BH73"/>
  <c r="AR73"/>
  <c r="AB73"/>
  <c r="BK73"/>
  <c r="AU73"/>
  <c r="BV73"/>
  <c r="AP73"/>
  <c r="BM73"/>
  <c r="AO73"/>
  <c r="BN73"/>
  <c r="AX73"/>
  <c r="AH73"/>
  <c r="BU73"/>
  <c r="BE73"/>
  <c r="AM73"/>
  <c r="AG73"/>
  <c r="AI61"/>
  <c r="AI9"/>
  <c r="AI35"/>
  <c r="AI218" i="7"/>
  <c r="AI222" s="1"/>
  <c r="AI66" i="8" s="1"/>
  <c r="AI210" i="7"/>
  <c r="AI214" s="1"/>
  <c r="AI65" i="8" s="1"/>
  <c r="U35"/>
  <c r="U61"/>
  <c r="U9"/>
  <c r="G74"/>
  <c r="I74"/>
  <c r="H74" s="1"/>
  <c r="BY74" s="1"/>
  <c r="U577" i="7"/>
  <c r="U561"/>
  <c r="U545"/>
  <c r="U585"/>
  <c r="U569"/>
  <c r="U553"/>
  <c r="U537"/>
  <c r="U521"/>
  <c r="U505"/>
  <c r="U497"/>
  <c r="U529"/>
  <c r="U513"/>
  <c r="U457"/>
  <c r="U441"/>
  <c r="U433"/>
  <c r="U425"/>
  <c r="U489"/>
  <c r="U481"/>
  <c r="U473"/>
  <c r="U465"/>
  <c r="U449"/>
  <c r="U409"/>
  <c r="U385"/>
  <c r="U369"/>
  <c r="U353"/>
  <c r="U417"/>
  <c r="U401"/>
  <c r="U393"/>
  <c r="U377"/>
  <c r="U361"/>
  <c r="U345"/>
  <c r="U337"/>
  <c r="U329"/>
  <c r="U321"/>
  <c r="U305"/>
  <c r="U273"/>
  <c r="U265"/>
  <c r="U257"/>
  <c r="U217"/>
  <c r="U313"/>
  <c r="U297"/>
  <c r="U289"/>
  <c r="U281"/>
  <c r="U249"/>
  <c r="U241"/>
  <c r="U233"/>
  <c r="U225"/>
  <c r="U209"/>
  <c r="AI585"/>
  <c r="AI569"/>
  <c r="AI553"/>
  <c r="AI577"/>
  <c r="AI561"/>
  <c r="AI545"/>
  <c r="AI537"/>
  <c r="AI529"/>
  <c r="AI513"/>
  <c r="AI489"/>
  <c r="AI521"/>
  <c r="AI505"/>
  <c r="AI497"/>
  <c r="AI481"/>
  <c r="AI473"/>
  <c r="AI465"/>
  <c r="AI449"/>
  <c r="AI417"/>
  <c r="AI457"/>
  <c r="AI441"/>
  <c r="AI433"/>
  <c r="AI425"/>
  <c r="AI401"/>
  <c r="AI393"/>
  <c r="AI377"/>
  <c r="AI361"/>
  <c r="AI345"/>
  <c r="AI337"/>
  <c r="AI409"/>
  <c r="AI385"/>
  <c r="AI369"/>
  <c r="AI353"/>
  <c r="AI329"/>
  <c r="AI313"/>
  <c r="AI297"/>
  <c r="AI289"/>
  <c r="AI281"/>
  <c r="AI249"/>
  <c r="AI241"/>
  <c r="AI233"/>
  <c r="AI225"/>
  <c r="AI209"/>
  <c r="AI321"/>
  <c r="AI305"/>
  <c r="AI273"/>
  <c r="AI265"/>
  <c r="AI257"/>
  <c r="AI217"/>
  <c r="AV48" i="8"/>
  <c r="BS48"/>
  <c r="U183" i="7"/>
  <c r="U175"/>
  <c r="U167"/>
  <c r="U159"/>
  <c r="U151"/>
  <c r="U143"/>
  <c r="U135"/>
  <c r="U119"/>
  <c r="U111"/>
  <c r="U79"/>
  <c r="U127"/>
  <c r="U103"/>
  <c r="U95"/>
  <c r="U87"/>
  <c r="U71"/>
  <c r="U47"/>
  <c r="U63"/>
  <c r="U55"/>
  <c r="U201"/>
  <c r="U193"/>
  <c r="AI175"/>
  <c r="AI167"/>
  <c r="AI159"/>
  <c r="AI151"/>
  <c r="AI143"/>
  <c r="AI135"/>
  <c r="AI183"/>
  <c r="AI127"/>
  <c r="AI103"/>
  <c r="AI95"/>
  <c r="AI87"/>
  <c r="AI71"/>
  <c r="AI119"/>
  <c r="AI111"/>
  <c r="AI79"/>
  <c r="AI63"/>
  <c r="AI201"/>
  <c r="AI48"/>
  <c r="AI52" s="1"/>
  <c r="AI39" i="8" s="1"/>
  <c r="AI47" i="7"/>
  <c r="AI193"/>
  <c r="AI55"/>
  <c r="Z48" i="8"/>
  <c r="AK48"/>
  <c r="BF48"/>
  <c r="BQ48"/>
  <c r="BG48"/>
  <c r="AT48"/>
  <c r="AP48"/>
  <c r="BV48"/>
  <c r="BA48"/>
  <c r="AF48"/>
  <c r="AA48"/>
  <c r="BZ48"/>
  <c r="AI43" i="7"/>
  <c r="AI44" s="1"/>
  <c r="AI38" i="8" s="1"/>
  <c r="AI39" i="7"/>
  <c r="AI31"/>
  <c r="BE48" i="8"/>
  <c r="AH48"/>
  <c r="AX48"/>
  <c r="BN48"/>
  <c r="AC48"/>
  <c r="AS48"/>
  <c r="BI48"/>
  <c r="BY48"/>
  <c r="AN48"/>
  <c r="BL48"/>
  <c r="AQ48"/>
  <c r="BW48"/>
  <c r="AD48"/>
  <c r="BJ48"/>
  <c r="AO48"/>
  <c r="AJ48"/>
  <c r="BU48"/>
  <c r="BP48"/>
  <c r="BD48"/>
  <c r="BT48"/>
  <c r="AI48"/>
  <c r="AY48"/>
  <c r="BO48"/>
  <c r="AL48"/>
  <c r="BB48"/>
  <c r="BR48"/>
  <c r="AG48"/>
  <c r="AW48"/>
  <c r="BM48"/>
  <c r="AB48"/>
  <c r="AZ48"/>
  <c r="AM48"/>
  <c r="AR48"/>
  <c r="BH48"/>
  <c r="BX48"/>
  <c r="BC48"/>
  <c r="AE48"/>
  <c r="AU48"/>
  <c r="G49"/>
  <c r="I49"/>
  <c r="H49" s="1"/>
  <c r="BY49" s="1"/>
  <c r="U31" i="7"/>
  <c r="U39"/>
  <c r="T10" i="8"/>
  <c r="U10" i="7"/>
  <c r="AH36"/>
  <c r="AH37" i="8" s="1"/>
  <c r="AI10" i="7"/>
  <c r="AI35"/>
  <c r="AI32"/>
  <c r="AJ9"/>
  <c r="AI12"/>
  <c r="AI13"/>
  <c r="AI14"/>
  <c r="AI15"/>
  <c r="AI16"/>
  <c r="AI17"/>
  <c r="AI18"/>
  <c r="G21"/>
  <c r="H21" s="1"/>
  <c r="V9" s="1"/>
  <c r="AB20"/>
  <c r="AD20"/>
  <c r="AF20"/>
  <c r="AH20"/>
  <c r="AA20"/>
  <c r="AC20"/>
  <c r="AE20"/>
  <c r="AG20"/>
  <c r="AI20"/>
  <c r="Z20"/>
  <c r="AJ197" l="1"/>
  <c r="AJ198" s="1"/>
  <c r="AJ63" i="8" s="1"/>
  <c r="AJ266" i="7"/>
  <c r="AJ270" s="1"/>
  <c r="AJ72" i="8" s="1"/>
  <c r="AJ258" i="7"/>
  <c r="AJ262" s="1"/>
  <c r="AJ71" i="8" s="1"/>
  <c r="AF74"/>
  <c r="AV74"/>
  <c r="BL74"/>
  <c r="AA74"/>
  <c r="AQ74"/>
  <c r="BG74"/>
  <c r="BW74"/>
  <c r="AL74"/>
  <c r="BB74"/>
  <c r="BR74"/>
  <c r="AG74"/>
  <c r="AW74"/>
  <c r="BM74"/>
  <c r="AB74"/>
  <c r="AR74"/>
  <c r="BH74"/>
  <c r="BX74"/>
  <c r="AM74"/>
  <c r="BC74"/>
  <c r="BS74"/>
  <c r="AN74"/>
  <c r="BD74"/>
  <c r="BT74"/>
  <c r="AI74"/>
  <c r="AY74"/>
  <c r="BO74"/>
  <c r="AD74"/>
  <c r="AT74"/>
  <c r="BJ74"/>
  <c r="BZ74"/>
  <c r="AO74"/>
  <c r="BE74"/>
  <c r="BU74"/>
  <c r="AJ74"/>
  <c r="AZ74"/>
  <c r="BP74"/>
  <c r="AE74"/>
  <c r="AU74"/>
  <c r="BK74"/>
  <c r="Z74"/>
  <c r="AP74"/>
  <c r="BF74"/>
  <c r="AH74"/>
  <c r="AX74"/>
  <c r="BN74"/>
  <c r="V61"/>
  <c r="V9"/>
  <c r="V35"/>
  <c r="AJ35"/>
  <c r="AJ218" i="7"/>
  <c r="AJ222" s="1"/>
  <c r="AJ66" i="8" s="1"/>
  <c r="AJ210" i="7"/>
  <c r="AJ214" s="1"/>
  <c r="AJ65" i="8" s="1"/>
  <c r="AJ61"/>
  <c r="AJ9"/>
  <c r="BV74"/>
  <c r="AC74"/>
  <c r="AK74"/>
  <c r="AS74"/>
  <c r="BA74"/>
  <c r="BQ74"/>
  <c r="BI74"/>
  <c r="G75"/>
  <c r="I75"/>
  <c r="H75" s="1"/>
  <c r="AC75" s="1"/>
  <c r="V585" i="7"/>
  <c r="V569"/>
  <c r="V553"/>
  <c r="V577"/>
  <c r="V561"/>
  <c r="V545"/>
  <c r="V537"/>
  <c r="V529"/>
  <c r="V513"/>
  <c r="V489"/>
  <c r="V521"/>
  <c r="V505"/>
  <c r="V497"/>
  <c r="V481"/>
  <c r="V473"/>
  <c r="V465"/>
  <c r="V449"/>
  <c r="V417"/>
  <c r="V457"/>
  <c r="V441"/>
  <c r="V433"/>
  <c r="V425"/>
  <c r="V401"/>
  <c r="V393"/>
  <c r="V377"/>
  <c r="V361"/>
  <c r="V345"/>
  <c r="V337"/>
  <c r="V409"/>
  <c r="V385"/>
  <c r="V369"/>
  <c r="V353"/>
  <c r="V329"/>
  <c r="V313"/>
  <c r="V297"/>
  <c r="V289"/>
  <c r="V281"/>
  <c r="V249"/>
  <c r="V241"/>
  <c r="V233"/>
  <c r="V225"/>
  <c r="V209"/>
  <c r="V321"/>
  <c r="V305"/>
  <c r="V273"/>
  <c r="V265"/>
  <c r="V257"/>
  <c r="V217"/>
  <c r="AJ577"/>
  <c r="AJ561"/>
  <c r="AJ545"/>
  <c r="AJ585"/>
  <c r="AJ569"/>
  <c r="AJ553"/>
  <c r="AJ537"/>
  <c r="AJ521"/>
  <c r="AJ505"/>
  <c r="AJ497"/>
  <c r="AJ529"/>
  <c r="AJ513"/>
  <c r="AJ489"/>
  <c r="AJ457"/>
  <c r="AJ441"/>
  <c r="AJ433"/>
  <c r="AJ425"/>
  <c r="AJ481"/>
  <c r="AJ473"/>
  <c r="AJ465"/>
  <c r="AJ449"/>
  <c r="AJ417"/>
  <c r="AJ409"/>
  <c r="AJ385"/>
  <c r="AJ369"/>
  <c r="AJ353"/>
  <c r="AJ401"/>
  <c r="AJ393"/>
  <c r="AJ377"/>
  <c r="AJ361"/>
  <c r="AJ345"/>
  <c r="AJ337"/>
  <c r="AJ329"/>
  <c r="AJ321"/>
  <c r="AJ305"/>
  <c r="AJ273"/>
  <c r="AJ265"/>
  <c r="AJ257"/>
  <c r="AJ217"/>
  <c r="AJ313"/>
  <c r="AJ297"/>
  <c r="AJ289"/>
  <c r="AJ281"/>
  <c r="AJ249"/>
  <c r="AJ241"/>
  <c r="AJ233"/>
  <c r="AJ225"/>
  <c r="AJ209"/>
  <c r="V175"/>
  <c r="V167"/>
  <c r="V159"/>
  <c r="V151"/>
  <c r="V143"/>
  <c r="V135"/>
  <c r="V183"/>
  <c r="V127"/>
  <c r="V103"/>
  <c r="V95"/>
  <c r="V87"/>
  <c r="V71"/>
  <c r="V119"/>
  <c r="V111"/>
  <c r="V79"/>
  <c r="V63"/>
  <c r="V47"/>
  <c r="V193"/>
  <c r="V55"/>
  <c r="V201"/>
  <c r="AJ20"/>
  <c r="AJ183"/>
  <c r="AJ175"/>
  <c r="AJ167"/>
  <c r="AJ159"/>
  <c r="AJ151"/>
  <c r="AJ143"/>
  <c r="AJ135"/>
  <c r="AJ127"/>
  <c r="AJ119"/>
  <c r="AJ111"/>
  <c r="AJ79"/>
  <c r="AJ103"/>
  <c r="AJ95"/>
  <c r="AJ87"/>
  <c r="AJ193"/>
  <c r="AJ71"/>
  <c r="AJ63"/>
  <c r="AJ55"/>
  <c r="AJ201"/>
  <c r="AJ48"/>
  <c r="AJ52" s="1"/>
  <c r="AJ39" i="8" s="1"/>
  <c r="AJ47" i="7"/>
  <c r="BM49" i="8"/>
  <c r="AF49"/>
  <c r="AW49"/>
  <c r="AI10"/>
  <c r="AJ39" i="7"/>
  <c r="AJ31"/>
  <c r="AJ43"/>
  <c r="AJ44" s="1"/>
  <c r="AJ38" i="8" s="1"/>
  <c r="BU49"/>
  <c r="BE49"/>
  <c r="BZ49"/>
  <c r="AO49"/>
  <c r="AT49"/>
  <c r="AI49"/>
  <c r="AG49"/>
  <c r="BJ49"/>
  <c r="BO49"/>
  <c r="BD49"/>
  <c r="AD49"/>
  <c r="AY49"/>
  <c r="BT49"/>
  <c r="AN49"/>
  <c r="BF49"/>
  <c r="BR49"/>
  <c r="BB49"/>
  <c r="AL49"/>
  <c r="BW49"/>
  <c r="BG49"/>
  <c r="AQ49"/>
  <c r="AA49"/>
  <c r="BL49"/>
  <c r="AV49"/>
  <c r="AB49"/>
  <c r="BQ49"/>
  <c r="AK49"/>
  <c r="BA49"/>
  <c r="BV49"/>
  <c r="AP49"/>
  <c r="BI49"/>
  <c r="AS49"/>
  <c r="AC49"/>
  <c r="BN49"/>
  <c r="AX49"/>
  <c r="AH49"/>
  <c r="BS49"/>
  <c r="BC49"/>
  <c r="AM49"/>
  <c r="BX49"/>
  <c r="BH49"/>
  <c r="AR49"/>
  <c r="G50"/>
  <c r="I50"/>
  <c r="H50" s="1"/>
  <c r="BY50" s="1"/>
  <c r="Z49"/>
  <c r="BK49"/>
  <c r="AU49"/>
  <c r="AE49"/>
  <c r="BP49"/>
  <c r="AZ49"/>
  <c r="AJ49"/>
  <c r="V39" i="7"/>
  <c r="V31"/>
  <c r="U10" i="8"/>
  <c r="V10" i="7"/>
  <c r="AJ35"/>
  <c r="AJ10"/>
  <c r="AJ10" i="8" s="1"/>
  <c r="AJ32" i="7"/>
  <c r="AI36"/>
  <c r="AI37" i="8" s="1"/>
  <c r="AK9" i="7"/>
  <c r="AJ13"/>
  <c r="AJ12"/>
  <c r="AJ14"/>
  <c r="AJ15"/>
  <c r="AJ16"/>
  <c r="AJ17"/>
  <c r="AJ18"/>
  <c r="AJ19"/>
  <c r="G22"/>
  <c r="H22" s="1"/>
  <c r="W9" s="1"/>
  <c r="AB21"/>
  <c r="AD21"/>
  <c r="AF21"/>
  <c r="AH21"/>
  <c r="AJ21"/>
  <c r="AA21"/>
  <c r="AC21"/>
  <c r="AE21"/>
  <c r="AG21"/>
  <c r="AI21"/>
  <c r="AK21"/>
  <c r="Z21"/>
  <c r="BV75" i="8" l="1"/>
  <c r="AJ75"/>
  <c r="BM75"/>
  <c r="BP75"/>
  <c r="BC75"/>
  <c r="AP75"/>
  <c r="BD75"/>
  <c r="AZ75"/>
  <c r="BS75"/>
  <c r="AM75"/>
  <c r="BF75"/>
  <c r="Z75"/>
  <c r="AG75"/>
  <c r="BW75"/>
  <c r="AW75"/>
  <c r="BT75"/>
  <c r="AN75"/>
  <c r="AY75"/>
  <c r="BX75"/>
  <c r="BH75"/>
  <c r="AR75"/>
  <c r="AB75"/>
  <c r="BK75"/>
  <c r="AU75"/>
  <c r="AE75"/>
  <c r="BN75"/>
  <c r="AX75"/>
  <c r="AH75"/>
  <c r="BU75"/>
  <c r="BE75"/>
  <c r="AO75"/>
  <c r="BZ75"/>
  <c r="BL75"/>
  <c r="AV75"/>
  <c r="AF75"/>
  <c r="BO75"/>
  <c r="AI75"/>
  <c r="AK266" i="7"/>
  <c r="AK270" s="1"/>
  <c r="AK72" i="8" s="1"/>
  <c r="AK258" i="7"/>
  <c r="AK262" s="1"/>
  <c r="AK71" i="8" s="1"/>
  <c r="AK197" i="7"/>
  <c r="AK198" s="1"/>
  <c r="AK63" i="8" s="1"/>
  <c r="BR75"/>
  <c r="BG75"/>
  <c r="AQ75"/>
  <c r="AA75"/>
  <c r="BJ75"/>
  <c r="AT75"/>
  <c r="BB75"/>
  <c r="AD75"/>
  <c r="AL75"/>
  <c r="BQ75"/>
  <c r="BY75"/>
  <c r="BI75"/>
  <c r="BA75"/>
  <c r="W35"/>
  <c r="W61"/>
  <c r="W9"/>
  <c r="AK61"/>
  <c r="AK9"/>
  <c r="AK35"/>
  <c r="AK218" i="7"/>
  <c r="AK222" s="1"/>
  <c r="AK66" i="8" s="1"/>
  <c r="AK210" i="7"/>
  <c r="AK214" s="1"/>
  <c r="AK65" i="8" s="1"/>
  <c r="AK75"/>
  <c r="AS75"/>
  <c r="G76"/>
  <c r="I76"/>
  <c r="H76" s="1"/>
  <c r="BU76" s="1"/>
  <c r="BI50"/>
  <c r="W577" i="7"/>
  <c r="W561"/>
  <c r="W545"/>
  <c r="W585"/>
  <c r="W569"/>
  <c r="W553"/>
  <c r="W537"/>
  <c r="W521"/>
  <c r="W505"/>
  <c r="W497"/>
  <c r="W529"/>
  <c r="W513"/>
  <c r="W489"/>
  <c r="W457"/>
  <c r="W441"/>
  <c r="W433"/>
  <c r="W425"/>
  <c r="W481"/>
  <c r="W473"/>
  <c r="W465"/>
  <c r="W449"/>
  <c r="W417"/>
  <c r="W409"/>
  <c r="W385"/>
  <c r="W369"/>
  <c r="W353"/>
  <c r="W401"/>
  <c r="W393"/>
  <c r="W377"/>
  <c r="W361"/>
  <c r="W345"/>
  <c r="W337"/>
  <c r="W329"/>
  <c r="W321"/>
  <c r="W305"/>
  <c r="W273"/>
  <c r="W265"/>
  <c r="W257"/>
  <c r="W217"/>
  <c r="W313"/>
  <c r="W297"/>
  <c r="W289"/>
  <c r="W281"/>
  <c r="W249"/>
  <c r="W241"/>
  <c r="W233"/>
  <c r="W225"/>
  <c r="W209"/>
  <c r="AK585"/>
  <c r="AK569"/>
  <c r="AK553"/>
  <c r="AK577"/>
  <c r="AK561"/>
  <c r="AK545"/>
  <c r="AK529"/>
  <c r="AK513"/>
  <c r="AK489"/>
  <c r="AK537"/>
  <c r="AK521"/>
  <c r="AK505"/>
  <c r="AK497"/>
  <c r="AK481"/>
  <c r="AK473"/>
  <c r="AK465"/>
  <c r="AK449"/>
  <c r="AK417"/>
  <c r="AK457"/>
  <c r="AK441"/>
  <c r="AK433"/>
  <c r="AK401"/>
  <c r="AK393"/>
  <c r="AK377"/>
  <c r="AK361"/>
  <c r="AK345"/>
  <c r="AK337"/>
  <c r="AK425"/>
  <c r="AK409"/>
  <c r="AK385"/>
  <c r="AK369"/>
  <c r="AK353"/>
  <c r="AK313"/>
  <c r="AK297"/>
  <c r="AK289"/>
  <c r="AK281"/>
  <c r="AK249"/>
  <c r="AK241"/>
  <c r="AK233"/>
  <c r="AK225"/>
  <c r="AK209"/>
  <c r="AK329"/>
  <c r="AK321"/>
  <c r="AK305"/>
  <c r="AK273"/>
  <c r="AK265"/>
  <c r="AK257"/>
  <c r="AK217"/>
  <c r="W183"/>
  <c r="W175"/>
  <c r="W167"/>
  <c r="W159"/>
  <c r="W151"/>
  <c r="W143"/>
  <c r="W135"/>
  <c r="W119"/>
  <c r="W111"/>
  <c r="W79"/>
  <c r="W127"/>
  <c r="W103"/>
  <c r="W95"/>
  <c r="W87"/>
  <c r="W71"/>
  <c r="W63"/>
  <c r="W55"/>
  <c r="W201"/>
  <c r="W47"/>
  <c r="W193"/>
  <c r="AK175"/>
  <c r="AK167"/>
  <c r="AK159"/>
  <c r="AK151"/>
  <c r="AK143"/>
  <c r="AK135"/>
  <c r="AK183"/>
  <c r="AK127"/>
  <c r="AK103"/>
  <c r="AK95"/>
  <c r="AK87"/>
  <c r="AK71"/>
  <c r="AK119"/>
  <c r="AK111"/>
  <c r="AK79"/>
  <c r="AK63"/>
  <c r="AK48"/>
  <c r="AK52" s="1"/>
  <c r="AK39" i="8" s="1"/>
  <c r="AK47" i="7"/>
  <c r="AK193"/>
  <c r="AK55"/>
  <c r="AK201"/>
  <c r="AB50" i="8"/>
  <c r="AM50"/>
  <c r="AK39" i="7"/>
  <c r="AK31"/>
  <c r="AK43"/>
  <c r="AK44" s="1"/>
  <c r="BH50" i="8"/>
  <c r="AX50"/>
  <c r="AN50"/>
  <c r="AY50"/>
  <c r="AR50"/>
  <c r="BX50"/>
  <c r="BS50"/>
  <c r="AC50"/>
  <c r="BT50"/>
  <c r="BJ50"/>
  <c r="BC50"/>
  <c r="AH50"/>
  <c r="BN50"/>
  <c r="AS50"/>
  <c r="BD50"/>
  <c r="AI50"/>
  <c r="AD50"/>
  <c r="AO50"/>
  <c r="BO50"/>
  <c r="AT50"/>
  <c r="BZ50"/>
  <c r="BE50"/>
  <c r="G51"/>
  <c r="I51"/>
  <c r="H51" s="1"/>
  <c r="BO51" s="1"/>
  <c r="BQ50"/>
  <c r="AJ50"/>
  <c r="AZ50"/>
  <c r="BP50"/>
  <c r="AE50"/>
  <c r="AU50"/>
  <c r="BK50"/>
  <c r="Z50"/>
  <c r="AP50"/>
  <c r="BF50"/>
  <c r="BV50"/>
  <c r="AK50"/>
  <c r="BA50"/>
  <c r="BU50"/>
  <c r="AF50"/>
  <c r="AV50"/>
  <c r="BL50"/>
  <c r="AA50"/>
  <c r="AQ50"/>
  <c r="BG50"/>
  <c r="BW50"/>
  <c r="AL50"/>
  <c r="BB50"/>
  <c r="BR50"/>
  <c r="AG50"/>
  <c r="AW50"/>
  <c r="BM50"/>
  <c r="W31" i="7"/>
  <c r="W39"/>
  <c r="V10" i="8"/>
  <c r="W10" i="7"/>
  <c r="AJ36"/>
  <c r="AJ37" i="8" s="1"/>
  <c r="AK10" i="7"/>
  <c r="AK35"/>
  <c r="AK32"/>
  <c r="AL9"/>
  <c r="AK12"/>
  <c r="AK13"/>
  <c r="AK14"/>
  <c r="AK15"/>
  <c r="AK16"/>
  <c r="AK17"/>
  <c r="AK18"/>
  <c r="AK19"/>
  <c r="AK20"/>
  <c r="G23"/>
  <c r="H23" s="1"/>
  <c r="X9" s="1"/>
  <c r="AB22"/>
  <c r="AD22"/>
  <c r="AF22"/>
  <c r="AH22"/>
  <c r="AJ22"/>
  <c r="AL22"/>
  <c r="Z22"/>
  <c r="AA22"/>
  <c r="AC22"/>
  <c r="AE22"/>
  <c r="AG22"/>
  <c r="AI22"/>
  <c r="AK22"/>
  <c r="AE76" i="8" l="1"/>
  <c r="AZ76"/>
  <c r="BK76"/>
  <c r="AP76"/>
  <c r="AJ76"/>
  <c r="BP76"/>
  <c r="AU76"/>
  <c r="Z76"/>
  <c r="BN76"/>
  <c r="BY76"/>
  <c r="AL266" i="7"/>
  <c r="AL270" s="1"/>
  <c r="AL72" i="8" s="1"/>
  <c r="AL258" i="7"/>
  <c r="AL262" s="1"/>
  <c r="AL71" i="8" s="1"/>
  <c r="AL197" i="7"/>
  <c r="AL198" s="1"/>
  <c r="AL63" i="8" s="1"/>
  <c r="AS76"/>
  <c r="AI76"/>
  <c r="AB76"/>
  <c r="AR76"/>
  <c r="BH76"/>
  <c r="BX76"/>
  <c r="AM76"/>
  <c r="BC76"/>
  <c r="BS76"/>
  <c r="AH76"/>
  <c r="AX76"/>
  <c r="AC76"/>
  <c r="BI76"/>
  <c r="BD76"/>
  <c r="BO76"/>
  <c r="BR76"/>
  <c r="X61"/>
  <c r="X9"/>
  <c r="X35"/>
  <c r="AL35"/>
  <c r="AL218" i="7"/>
  <c r="AL222" s="1"/>
  <c r="AL66" i="8" s="1"/>
  <c r="AL210" i="7"/>
  <c r="AL214" s="1"/>
  <c r="AL65" i="8" s="1"/>
  <c r="AL61"/>
  <c r="AL9"/>
  <c r="AN76"/>
  <c r="BT76"/>
  <c r="AY76"/>
  <c r="AL76"/>
  <c r="AW76"/>
  <c r="BF76"/>
  <c r="BV76"/>
  <c r="AK76"/>
  <c r="BA76"/>
  <c r="BQ76"/>
  <c r="AF76"/>
  <c r="AV76"/>
  <c r="BL76"/>
  <c r="AA76"/>
  <c r="AQ76"/>
  <c r="BG76"/>
  <c r="BW76"/>
  <c r="BB76"/>
  <c r="AG76"/>
  <c r="BM76"/>
  <c r="AD76"/>
  <c r="AT76"/>
  <c r="BJ76"/>
  <c r="BZ76"/>
  <c r="AO76"/>
  <c r="BE76"/>
  <c r="G77"/>
  <c r="I77"/>
  <c r="H77" s="1"/>
  <c r="BZ77" s="1"/>
  <c r="X585" i="7"/>
  <c r="X569"/>
  <c r="X553"/>
  <c r="X577"/>
  <c r="X561"/>
  <c r="X545"/>
  <c r="X529"/>
  <c r="X513"/>
  <c r="X489"/>
  <c r="X537"/>
  <c r="X521"/>
  <c r="X505"/>
  <c r="X497"/>
  <c r="X481"/>
  <c r="X473"/>
  <c r="X465"/>
  <c r="X449"/>
  <c r="X417"/>
  <c r="X457"/>
  <c r="X441"/>
  <c r="X433"/>
  <c r="X401"/>
  <c r="X393"/>
  <c r="X377"/>
  <c r="X361"/>
  <c r="X345"/>
  <c r="X337"/>
  <c r="X425"/>
  <c r="X409"/>
  <c r="X385"/>
  <c r="X369"/>
  <c r="X353"/>
  <c r="X313"/>
  <c r="X297"/>
  <c r="X289"/>
  <c r="X281"/>
  <c r="X249"/>
  <c r="X241"/>
  <c r="X233"/>
  <c r="X225"/>
  <c r="X209"/>
  <c r="X329"/>
  <c r="X321"/>
  <c r="X305"/>
  <c r="X273"/>
  <c r="X265"/>
  <c r="X257"/>
  <c r="X217"/>
  <c r="AL577"/>
  <c r="AL561"/>
  <c r="AL545"/>
  <c r="AL585"/>
  <c r="AL569"/>
  <c r="AL553"/>
  <c r="AL537"/>
  <c r="AL521"/>
  <c r="AL505"/>
  <c r="AL497"/>
  <c r="AL529"/>
  <c r="AL513"/>
  <c r="AL457"/>
  <c r="AL441"/>
  <c r="AL433"/>
  <c r="AL425"/>
  <c r="AL489"/>
  <c r="AL481"/>
  <c r="AL473"/>
  <c r="AL465"/>
  <c r="AL449"/>
  <c r="AL409"/>
  <c r="AL385"/>
  <c r="AL369"/>
  <c r="AL353"/>
  <c r="AL417"/>
  <c r="AL401"/>
  <c r="AL393"/>
  <c r="AL377"/>
  <c r="AL361"/>
  <c r="AL345"/>
  <c r="AL337"/>
  <c r="AL329"/>
  <c r="AL321"/>
  <c r="AL305"/>
  <c r="AL273"/>
  <c r="AL265"/>
  <c r="AL257"/>
  <c r="AL217"/>
  <c r="AL313"/>
  <c r="AL297"/>
  <c r="AL289"/>
  <c r="AL281"/>
  <c r="AL249"/>
  <c r="AL241"/>
  <c r="AL233"/>
  <c r="AL225"/>
  <c r="AL209"/>
  <c r="X175"/>
  <c r="X167"/>
  <c r="X159"/>
  <c r="X151"/>
  <c r="X143"/>
  <c r="X135"/>
  <c r="X183"/>
  <c r="X127"/>
  <c r="X103"/>
  <c r="X95"/>
  <c r="X87"/>
  <c r="X71"/>
  <c r="X119"/>
  <c r="X111"/>
  <c r="X79"/>
  <c r="X63"/>
  <c r="X47"/>
  <c r="X193"/>
  <c r="X55"/>
  <c r="X201"/>
  <c r="AL183"/>
  <c r="AL175"/>
  <c r="AL167"/>
  <c r="AL159"/>
  <c r="AL151"/>
  <c r="AL143"/>
  <c r="AL135"/>
  <c r="AL119"/>
  <c r="AL111"/>
  <c r="AL79"/>
  <c r="AL127"/>
  <c r="AL103"/>
  <c r="AL95"/>
  <c r="AL87"/>
  <c r="AL71"/>
  <c r="AL48"/>
  <c r="AL52" s="1"/>
  <c r="AL39" i="8" s="1"/>
  <c r="AL63" i="7"/>
  <c r="AL55"/>
  <c r="AL201"/>
  <c r="AL47"/>
  <c r="AL193"/>
  <c r="AL39"/>
  <c r="AL31"/>
  <c r="AL43"/>
  <c r="AL44" s="1"/>
  <c r="AL38" i="8" s="1"/>
  <c r="AK10"/>
  <c r="AK38"/>
  <c r="AO51"/>
  <c r="AD51"/>
  <c r="AZ51"/>
  <c r="BJ51"/>
  <c r="BU51"/>
  <c r="AE51"/>
  <c r="AT51"/>
  <c r="BZ51"/>
  <c r="BE51"/>
  <c r="AJ51"/>
  <c r="BP51"/>
  <c r="AU51"/>
  <c r="BK51"/>
  <c r="Z51"/>
  <c r="AP51"/>
  <c r="BF51"/>
  <c r="BV51"/>
  <c r="AK51"/>
  <c r="BA51"/>
  <c r="BQ51"/>
  <c r="AF51"/>
  <c r="AV51"/>
  <c r="BL51"/>
  <c r="AA51"/>
  <c r="AQ51"/>
  <c r="BG51"/>
  <c r="BW51"/>
  <c r="G52"/>
  <c r="I52"/>
  <c r="H52" s="1"/>
  <c r="BY52" s="1"/>
  <c r="AL51"/>
  <c r="BB51"/>
  <c r="BR51"/>
  <c r="AG51"/>
  <c r="AW51"/>
  <c r="BM51"/>
  <c r="AB51"/>
  <c r="AR51"/>
  <c r="BH51"/>
  <c r="BX51"/>
  <c r="AM51"/>
  <c r="BC51"/>
  <c r="BS51"/>
  <c r="AH51"/>
  <c r="AX51"/>
  <c r="BN51"/>
  <c r="AC51"/>
  <c r="AS51"/>
  <c r="BI51"/>
  <c r="BY51"/>
  <c r="AN51"/>
  <c r="BD51"/>
  <c r="BT51"/>
  <c r="AI51"/>
  <c r="AY51"/>
  <c r="X39" i="7"/>
  <c r="X31"/>
  <c r="W10" i="8"/>
  <c r="X10" i="7"/>
  <c r="AK36"/>
  <c r="AK37" i="8" s="1"/>
  <c r="AL35" i="7"/>
  <c r="AL10"/>
  <c r="AL10" i="8" s="1"/>
  <c r="AL32" i="7"/>
  <c r="AM9"/>
  <c r="AL13"/>
  <c r="AL12"/>
  <c r="AL14"/>
  <c r="AL15"/>
  <c r="AL16"/>
  <c r="AL17"/>
  <c r="AL18"/>
  <c r="AL19"/>
  <c r="AL20"/>
  <c r="AL21"/>
  <c r="AB23"/>
  <c r="AD23"/>
  <c r="AF23"/>
  <c r="AH23"/>
  <c r="AJ23"/>
  <c r="AL23"/>
  <c r="AA23"/>
  <c r="AC23"/>
  <c r="AE23"/>
  <c r="AG23"/>
  <c r="AI23"/>
  <c r="AK23"/>
  <c r="Z23"/>
  <c r="AM266" l="1"/>
  <c r="AM270" s="1"/>
  <c r="AM72" i="8" s="1"/>
  <c r="AM258" i="7"/>
  <c r="AM262" s="1"/>
  <c r="AM71" i="8" s="1"/>
  <c r="AM197" i="7"/>
  <c r="AM198" s="1"/>
  <c r="AM63" i="8" s="1"/>
  <c r="BL77"/>
  <c r="AY77"/>
  <c r="AL77"/>
  <c r="AC77"/>
  <c r="AF77"/>
  <c r="BR77"/>
  <c r="BI77"/>
  <c r="BS77"/>
  <c r="AV77"/>
  <c r="BO77"/>
  <c r="AI77"/>
  <c r="BB77"/>
  <c r="BY77"/>
  <c r="AS77"/>
  <c r="AZ77"/>
  <c r="AM77"/>
  <c r="AM61"/>
  <c r="AM9"/>
  <c r="AM35"/>
  <c r="AM218" i="7"/>
  <c r="AM222" s="1"/>
  <c r="AM66" i="8" s="1"/>
  <c r="AM210" i="7"/>
  <c r="AM214" s="1"/>
  <c r="AM65" i="8" s="1"/>
  <c r="BF77"/>
  <c r="Z77"/>
  <c r="BT77"/>
  <c r="BD77"/>
  <c r="AN77"/>
  <c r="BW77"/>
  <c r="BG77"/>
  <c r="AQ77"/>
  <c r="AA77"/>
  <c r="BJ77"/>
  <c r="AT77"/>
  <c r="AD77"/>
  <c r="BQ77"/>
  <c r="BA77"/>
  <c r="AK77"/>
  <c r="BP77"/>
  <c r="AJ77"/>
  <c r="BC77"/>
  <c r="BV77"/>
  <c r="AP77"/>
  <c r="BM77"/>
  <c r="AW77"/>
  <c r="AG77"/>
  <c r="BX77"/>
  <c r="BH77"/>
  <c r="AR77"/>
  <c r="AB77"/>
  <c r="BK77"/>
  <c r="AU77"/>
  <c r="AE77"/>
  <c r="BN77"/>
  <c r="AX77"/>
  <c r="AH77"/>
  <c r="BU77"/>
  <c r="BE77"/>
  <c r="AO77"/>
  <c r="G78"/>
  <c r="I78"/>
  <c r="H78" s="1"/>
  <c r="BW78" s="1"/>
  <c r="AN52"/>
  <c r="AM585" i="7"/>
  <c r="AM569"/>
  <c r="AM553"/>
  <c r="AM577"/>
  <c r="AM561"/>
  <c r="AM545"/>
  <c r="AM537"/>
  <c r="AM529"/>
  <c r="AM513"/>
  <c r="AM489"/>
  <c r="AM521"/>
  <c r="AM505"/>
  <c r="AM497"/>
  <c r="AM481"/>
  <c r="AM473"/>
  <c r="AM465"/>
  <c r="AM449"/>
  <c r="AM417"/>
  <c r="AM457"/>
  <c r="AM441"/>
  <c r="AM433"/>
  <c r="AM425"/>
  <c r="AM401"/>
  <c r="AM393"/>
  <c r="AM377"/>
  <c r="AM361"/>
  <c r="AM345"/>
  <c r="AM337"/>
  <c r="AM409"/>
  <c r="AM385"/>
  <c r="AM369"/>
  <c r="AM353"/>
  <c r="AM329"/>
  <c r="AM313"/>
  <c r="AM297"/>
  <c r="AM289"/>
  <c r="AM281"/>
  <c r="AM249"/>
  <c r="AM241"/>
  <c r="AM233"/>
  <c r="AM225"/>
  <c r="AM209"/>
  <c r="AM321"/>
  <c r="AM305"/>
  <c r="AM273"/>
  <c r="AM265"/>
  <c r="AM257"/>
  <c r="AM217"/>
  <c r="AM175"/>
  <c r="AM167"/>
  <c r="AM159"/>
  <c r="AM151"/>
  <c r="AM143"/>
  <c r="AM135"/>
  <c r="AM183"/>
  <c r="AM127"/>
  <c r="AM103"/>
  <c r="AM95"/>
  <c r="AM87"/>
  <c r="AM71"/>
  <c r="AM119"/>
  <c r="AM111"/>
  <c r="AM79"/>
  <c r="AM63"/>
  <c r="AM55"/>
  <c r="AM201"/>
  <c r="AM48"/>
  <c r="AM52" s="1"/>
  <c r="AM39" i="8" s="1"/>
  <c r="AM47" i="7"/>
  <c r="AM193"/>
  <c r="AM43"/>
  <c r="AM44" s="1"/>
  <c r="AM39"/>
  <c r="AM31"/>
  <c r="BH52" i="8"/>
  <c r="AE52"/>
  <c r="AO52"/>
  <c r="AZ52"/>
  <c r="AB52"/>
  <c r="AM52"/>
  <c r="AD52"/>
  <c r="AJ52"/>
  <c r="BP52"/>
  <c r="AU52"/>
  <c r="AR52"/>
  <c r="BX52"/>
  <c r="BM52"/>
  <c r="BJ52"/>
  <c r="AY52"/>
  <c r="BU52"/>
  <c r="BE52"/>
  <c r="BZ52"/>
  <c r="AT52"/>
  <c r="BO52"/>
  <c r="BT52"/>
  <c r="AW52"/>
  <c r="AG52"/>
  <c r="BR52"/>
  <c r="BB52"/>
  <c r="AL52"/>
  <c r="BW52"/>
  <c r="BG52"/>
  <c r="AI52"/>
  <c r="BD52"/>
  <c r="BQ52"/>
  <c r="BA52"/>
  <c r="BV52"/>
  <c r="AP52"/>
  <c r="BK52"/>
  <c r="BL52"/>
  <c r="AK52"/>
  <c r="BF52"/>
  <c r="Z52"/>
  <c r="AQ52"/>
  <c r="AF52"/>
  <c r="BI52"/>
  <c r="AS52"/>
  <c r="AC52"/>
  <c r="BN52"/>
  <c r="AX52"/>
  <c r="AH52"/>
  <c r="BS52"/>
  <c r="BC52"/>
  <c r="AA52"/>
  <c r="AV52"/>
  <c r="I53"/>
  <c r="H53" s="1"/>
  <c r="BY53" s="1"/>
  <c r="G53"/>
  <c r="X10"/>
  <c r="AM23" i="7"/>
  <c r="AL36"/>
  <c r="AL37" i="8" s="1"/>
  <c r="AM10" i="7"/>
  <c r="AM35"/>
  <c r="AM32"/>
  <c r="AN9"/>
  <c r="AM13"/>
  <c r="AM12"/>
  <c r="AM14"/>
  <c r="AM15"/>
  <c r="AM16"/>
  <c r="AM17"/>
  <c r="AM18"/>
  <c r="AM19"/>
  <c r="AM20"/>
  <c r="AM21"/>
  <c r="AM22"/>
  <c r="AL78" i="8" l="1"/>
  <c r="BB78"/>
  <c r="BM78"/>
  <c r="AG78"/>
  <c r="AR78"/>
  <c r="BR78"/>
  <c r="AW78"/>
  <c r="AB78"/>
  <c r="BH78"/>
  <c r="AD78"/>
  <c r="AT78"/>
  <c r="BJ78"/>
  <c r="BZ78"/>
  <c r="AO78"/>
  <c r="BE78"/>
  <c r="BU78"/>
  <c r="AJ78"/>
  <c r="AZ78"/>
  <c r="BP78"/>
  <c r="BX78"/>
  <c r="AM78"/>
  <c r="BC78"/>
  <c r="AE78"/>
  <c r="AU78"/>
  <c r="BK78"/>
  <c r="BS78"/>
  <c r="AN197" i="7"/>
  <c r="AN198" s="1"/>
  <c r="AN63" i="8" s="1"/>
  <c r="AN266" i="7"/>
  <c r="AN270" s="1"/>
  <c r="AN72" i="8" s="1"/>
  <c r="AN258" i="7"/>
  <c r="AN262" s="1"/>
  <c r="AN71" i="8" s="1"/>
  <c r="Z78"/>
  <c r="AP78"/>
  <c r="BF78"/>
  <c r="BV78"/>
  <c r="AK78"/>
  <c r="AH78"/>
  <c r="AX78"/>
  <c r="BN78"/>
  <c r="AC78"/>
  <c r="AS78"/>
  <c r="BA78"/>
  <c r="BI78"/>
  <c r="BQ78"/>
  <c r="BY78"/>
  <c r="AN78"/>
  <c r="AF78"/>
  <c r="AV78"/>
  <c r="BD78"/>
  <c r="BL78"/>
  <c r="BT78"/>
  <c r="AA78"/>
  <c r="AQ78"/>
  <c r="AI78"/>
  <c r="BG78"/>
  <c r="AY78"/>
  <c r="BO78"/>
  <c r="AN35"/>
  <c r="AN218" i="7"/>
  <c r="AN222" s="1"/>
  <c r="AN66" i="8" s="1"/>
  <c r="AN210" i="7"/>
  <c r="AN214" s="1"/>
  <c r="AN65" i="8" s="1"/>
  <c r="AN61"/>
  <c r="AN9"/>
  <c r="G79"/>
  <c r="I79"/>
  <c r="H79" s="1"/>
  <c r="AC79" s="1"/>
  <c r="AN577" i="7"/>
  <c r="AN561"/>
  <c r="AN545"/>
  <c r="AN585"/>
  <c r="AN569"/>
  <c r="AN553"/>
  <c r="AN537"/>
  <c r="AN521"/>
  <c r="AN505"/>
  <c r="AN497"/>
  <c r="AN529"/>
  <c r="AN513"/>
  <c r="AN489"/>
  <c r="AN457"/>
  <c r="AN441"/>
  <c r="AN433"/>
  <c r="AN425"/>
  <c r="AN481"/>
  <c r="AN473"/>
  <c r="AN465"/>
  <c r="AN449"/>
  <c r="AN417"/>
  <c r="AN409"/>
  <c r="AN385"/>
  <c r="AN369"/>
  <c r="AN353"/>
  <c r="AN401"/>
  <c r="AN393"/>
  <c r="AN377"/>
  <c r="AN361"/>
  <c r="AN345"/>
  <c r="AN337"/>
  <c r="AN329"/>
  <c r="AN321"/>
  <c r="AN305"/>
  <c r="AN273"/>
  <c r="AN265"/>
  <c r="AN257"/>
  <c r="AN217"/>
  <c r="AN313"/>
  <c r="AN297"/>
  <c r="AN289"/>
  <c r="AN281"/>
  <c r="AN249"/>
  <c r="AN241"/>
  <c r="AN233"/>
  <c r="AN225"/>
  <c r="AN209"/>
  <c r="AN183"/>
  <c r="AN175"/>
  <c r="AN167"/>
  <c r="AN159"/>
  <c r="AN151"/>
  <c r="AN143"/>
  <c r="AN135"/>
  <c r="AN127"/>
  <c r="AN119"/>
  <c r="AN111"/>
  <c r="AN79"/>
  <c r="AN103"/>
  <c r="AN95"/>
  <c r="AN87"/>
  <c r="AN71"/>
  <c r="AN63"/>
  <c r="AN55"/>
  <c r="AN201"/>
  <c r="AN48"/>
  <c r="AN52" s="1"/>
  <c r="AN39" i="8" s="1"/>
  <c r="AN47" i="7"/>
  <c r="AN193"/>
  <c r="AI53" i="8"/>
  <c r="BD53"/>
  <c r="AH53"/>
  <c r="BN53"/>
  <c r="AN53"/>
  <c r="BT53"/>
  <c r="BA53"/>
  <c r="AX53"/>
  <c r="AK53"/>
  <c r="BK53"/>
  <c r="AZ53"/>
  <c r="AD53"/>
  <c r="AM10"/>
  <c r="AN39" i="7"/>
  <c r="AN31"/>
  <c r="AN43"/>
  <c r="AN44" s="1"/>
  <c r="AN38" i="8" s="1"/>
  <c r="AF53"/>
  <c r="AV53"/>
  <c r="BL53"/>
  <c r="AA53"/>
  <c r="AQ53"/>
  <c r="Z53"/>
  <c r="AP53"/>
  <c r="BF53"/>
  <c r="BV53"/>
  <c r="BE53"/>
  <c r="BU53"/>
  <c r="AE53"/>
  <c r="AO53"/>
  <c r="AM38"/>
  <c r="BJ53"/>
  <c r="BO53"/>
  <c r="AC53"/>
  <c r="AS53"/>
  <c r="BC53"/>
  <c r="BS53"/>
  <c r="AJ53"/>
  <c r="BP53"/>
  <c r="AU53"/>
  <c r="AT53"/>
  <c r="BZ53"/>
  <c r="AY53"/>
  <c r="BQ53"/>
  <c r="BM53"/>
  <c r="AB53"/>
  <c r="AR53"/>
  <c r="BH53"/>
  <c r="BX53"/>
  <c r="AM53"/>
  <c r="BI53"/>
  <c r="AL53"/>
  <c r="BB53"/>
  <c r="BR53"/>
  <c r="AG53"/>
  <c r="AW53"/>
  <c r="BG53"/>
  <c r="BW53"/>
  <c r="I54"/>
  <c r="H54" s="1"/>
  <c r="BW54" s="1"/>
  <c r="G54"/>
  <c r="AM36" i="7"/>
  <c r="AM37" i="8" s="1"/>
  <c r="AN35" i="7"/>
  <c r="AN10"/>
  <c r="AN10" i="8" s="1"/>
  <c r="AN32" i="7"/>
  <c r="AO9"/>
  <c r="AN12"/>
  <c r="AN13"/>
  <c r="AN14"/>
  <c r="AN15"/>
  <c r="AN16"/>
  <c r="AN17"/>
  <c r="AN18"/>
  <c r="AN19"/>
  <c r="AN20"/>
  <c r="AN21"/>
  <c r="AN22"/>
  <c r="AN23"/>
  <c r="BR79" i="8" l="1"/>
  <c r="AO266" i="7"/>
  <c r="AO270" s="1"/>
  <c r="AO72" i="8" s="1"/>
  <c r="AO258" i="7"/>
  <c r="AO262" s="1"/>
  <c r="AO71" i="8" s="1"/>
  <c r="AO197" i="7"/>
  <c r="AO198" s="1"/>
  <c r="AO63" i="8" s="1"/>
  <c r="BN79"/>
  <c r="BB79"/>
  <c r="BX79"/>
  <c r="BP79"/>
  <c r="BH79"/>
  <c r="AZ79"/>
  <c r="AR79"/>
  <c r="AJ79"/>
  <c r="AB79"/>
  <c r="BS79"/>
  <c r="BK79"/>
  <c r="BC79"/>
  <c r="AU79"/>
  <c r="AP79"/>
  <c r="AE79"/>
  <c r="BU79"/>
  <c r="AO79"/>
  <c r="AM79"/>
  <c r="AX79"/>
  <c r="AH79"/>
  <c r="BE79"/>
  <c r="BZ79"/>
  <c r="BV79"/>
  <c r="BT79"/>
  <c r="AN79"/>
  <c r="BD79"/>
  <c r="BW79"/>
  <c r="Z79"/>
  <c r="BM79"/>
  <c r="AW79"/>
  <c r="AG79"/>
  <c r="BJ79"/>
  <c r="BF79"/>
  <c r="BL79"/>
  <c r="AV79"/>
  <c r="AF79"/>
  <c r="BO79"/>
  <c r="AI79"/>
  <c r="AO61"/>
  <c r="AO9"/>
  <c r="AO35"/>
  <c r="AO218" i="7"/>
  <c r="AO222" s="1"/>
  <c r="AO66" i="8" s="1"/>
  <c r="AO210" i="7"/>
  <c r="AO214" s="1"/>
  <c r="AO65" i="8" s="1"/>
  <c r="AD79"/>
  <c r="AY79"/>
  <c r="AT79"/>
  <c r="BQ79"/>
  <c r="BA79"/>
  <c r="AK79"/>
  <c r="BG79"/>
  <c r="AQ79"/>
  <c r="AA79"/>
  <c r="AL79"/>
  <c r="BY79"/>
  <c r="BI79"/>
  <c r="AS79"/>
  <c r="G80"/>
  <c r="I80"/>
  <c r="H80" s="1"/>
  <c r="BS80" s="1"/>
  <c r="AO585" i="7"/>
  <c r="AO569"/>
  <c r="AO553"/>
  <c r="AO577"/>
  <c r="AO561"/>
  <c r="AO545"/>
  <c r="AO529"/>
  <c r="AO513"/>
  <c r="AO489"/>
  <c r="AO537"/>
  <c r="AO521"/>
  <c r="AO505"/>
  <c r="AO497"/>
  <c r="AO481"/>
  <c r="AO473"/>
  <c r="AO465"/>
  <c r="AO449"/>
  <c r="AO417"/>
  <c r="AO457"/>
  <c r="AO441"/>
  <c r="AO433"/>
  <c r="AO401"/>
  <c r="AO393"/>
  <c r="AO377"/>
  <c r="AO361"/>
  <c r="AO345"/>
  <c r="AO337"/>
  <c r="AO425"/>
  <c r="AO409"/>
  <c r="AO385"/>
  <c r="AO369"/>
  <c r="AO353"/>
  <c r="AO313"/>
  <c r="AO297"/>
  <c r="AO289"/>
  <c r="AO281"/>
  <c r="AO249"/>
  <c r="AO241"/>
  <c r="AO233"/>
  <c r="AO225"/>
  <c r="AO209"/>
  <c r="AO329"/>
  <c r="AO321"/>
  <c r="AO305"/>
  <c r="AO273"/>
  <c r="AO265"/>
  <c r="AO257"/>
  <c r="AO217"/>
  <c r="BK54" i="8"/>
  <c r="AO175" i="7"/>
  <c r="AO167"/>
  <c r="AO159"/>
  <c r="AO151"/>
  <c r="AO143"/>
  <c r="AO135"/>
  <c r="AO183"/>
  <c r="AO127"/>
  <c r="AO103"/>
  <c r="AO95"/>
  <c r="AO87"/>
  <c r="AO71"/>
  <c r="AO119"/>
  <c r="AO111"/>
  <c r="AO79"/>
  <c r="AO63"/>
  <c r="AO48"/>
  <c r="AO52" s="1"/>
  <c r="AO39" i="8" s="1"/>
  <c r="AO47" i="7"/>
  <c r="AO193"/>
  <c r="AO55"/>
  <c r="AO201"/>
  <c r="AI54" i="8"/>
  <c r="BJ54"/>
  <c r="AD54"/>
  <c r="AO54"/>
  <c r="BU54"/>
  <c r="AZ54"/>
  <c r="BG54"/>
  <c r="AT54"/>
  <c r="BZ54"/>
  <c r="BE54"/>
  <c r="AJ54"/>
  <c r="BP54"/>
  <c r="AE54"/>
  <c r="AO39" i="7"/>
  <c r="AO31"/>
  <c r="AO43"/>
  <c r="AO44" s="1"/>
  <c r="AO38" i="8" s="1"/>
  <c r="AP54"/>
  <c r="BV54"/>
  <c r="BA54"/>
  <c r="AF54"/>
  <c r="BL54"/>
  <c r="AY54"/>
  <c r="BO54"/>
  <c r="AQ54"/>
  <c r="AL54"/>
  <c r="BB54"/>
  <c r="BR54"/>
  <c r="AG54"/>
  <c r="AW54"/>
  <c r="BM54"/>
  <c r="AB54"/>
  <c r="AR54"/>
  <c r="BH54"/>
  <c r="BX54"/>
  <c r="AU54"/>
  <c r="Z54"/>
  <c r="BF54"/>
  <c r="AK54"/>
  <c r="BQ54"/>
  <c r="AV54"/>
  <c r="AA54"/>
  <c r="AH54"/>
  <c r="AX54"/>
  <c r="BN54"/>
  <c r="AC54"/>
  <c r="AS54"/>
  <c r="BI54"/>
  <c r="BY54"/>
  <c r="AN54"/>
  <c r="BD54"/>
  <c r="BT54"/>
  <c r="AM54"/>
  <c r="BS54"/>
  <c r="G55"/>
  <c r="I55"/>
  <c r="H55" s="1"/>
  <c r="BU55" s="1"/>
  <c r="BC54"/>
  <c r="AN36" i="7"/>
  <c r="AN37" i="8" s="1"/>
  <c r="AO10" i="7"/>
  <c r="AO10" i="8" s="1"/>
  <c r="AO35" i="7"/>
  <c r="AO32"/>
  <c r="AP9"/>
  <c r="AO13"/>
  <c r="AO12"/>
  <c r="AO14"/>
  <c r="AO15"/>
  <c r="AO16"/>
  <c r="AO17"/>
  <c r="AO18"/>
  <c r="AO19"/>
  <c r="AO20"/>
  <c r="AO21"/>
  <c r="AO22"/>
  <c r="AO23"/>
  <c r="Z80" i="8" l="1"/>
  <c r="AK80"/>
  <c r="AA80"/>
  <c r="BF80"/>
  <c r="BQ80"/>
  <c r="AL80"/>
  <c r="AP80"/>
  <c r="BV80"/>
  <c r="BA80"/>
  <c r="AV80"/>
  <c r="BG80"/>
  <c r="BR80"/>
  <c r="AF80"/>
  <c r="BL80"/>
  <c r="AQ80"/>
  <c r="BW80"/>
  <c r="BB80"/>
  <c r="AW80"/>
  <c r="AG80"/>
  <c r="BM80"/>
  <c r="AB80"/>
  <c r="AH80"/>
  <c r="AX80"/>
  <c r="BN80"/>
  <c r="AC80"/>
  <c r="AS80"/>
  <c r="BI80"/>
  <c r="BY80"/>
  <c r="AN80"/>
  <c r="BD80"/>
  <c r="BT80"/>
  <c r="AI80"/>
  <c r="AY80"/>
  <c r="BO80"/>
  <c r="AD80"/>
  <c r="AT80"/>
  <c r="BJ80"/>
  <c r="BZ80"/>
  <c r="AO80"/>
  <c r="BE80"/>
  <c r="BU80"/>
  <c r="AJ80"/>
  <c r="AR80"/>
  <c r="AZ80"/>
  <c r="BP80"/>
  <c r="BH80"/>
  <c r="BX80"/>
  <c r="AU80"/>
  <c r="AP266" i="7"/>
  <c r="AP270" s="1"/>
  <c r="AP72" i="8" s="1"/>
  <c r="AP258" i="7"/>
  <c r="AP262" s="1"/>
  <c r="AP71" i="8" s="1"/>
  <c r="AP197" i="7"/>
  <c r="AP198" s="1"/>
  <c r="AP63" i="8" s="1"/>
  <c r="AE80"/>
  <c r="BK80"/>
  <c r="AM80"/>
  <c r="BC80"/>
  <c r="AP35"/>
  <c r="AP218" i="7"/>
  <c r="AP222" s="1"/>
  <c r="AP66" i="8" s="1"/>
  <c r="AP210" i="7"/>
  <c r="AP214" s="1"/>
  <c r="AP65" i="8" s="1"/>
  <c r="AP61"/>
  <c r="AP9"/>
  <c r="G81"/>
  <c r="I81"/>
  <c r="H81" s="1"/>
  <c r="BZ81" s="1"/>
  <c r="AP577" i="7"/>
  <c r="AP561"/>
  <c r="AP545"/>
  <c r="AP585"/>
  <c r="AP569"/>
  <c r="AP553"/>
  <c r="AP537"/>
  <c r="AP529"/>
  <c r="AP521"/>
  <c r="AP505"/>
  <c r="AP497"/>
  <c r="AP513"/>
  <c r="AP457"/>
  <c r="AP441"/>
  <c r="AP433"/>
  <c r="AP425"/>
  <c r="AP489"/>
  <c r="AP481"/>
  <c r="AP473"/>
  <c r="AP465"/>
  <c r="AP449"/>
  <c r="AP409"/>
  <c r="AP385"/>
  <c r="AP369"/>
  <c r="AP353"/>
  <c r="AP417"/>
  <c r="AP401"/>
  <c r="AP393"/>
  <c r="AP377"/>
  <c r="AP361"/>
  <c r="AP345"/>
  <c r="AP337"/>
  <c r="AP329"/>
  <c r="AP321"/>
  <c r="AP305"/>
  <c r="AP273"/>
  <c r="AP265"/>
  <c r="AP257"/>
  <c r="AP217"/>
  <c r="AP313"/>
  <c r="AP297"/>
  <c r="AP289"/>
  <c r="AP281"/>
  <c r="AP249"/>
  <c r="AP241"/>
  <c r="AP233"/>
  <c r="AP225"/>
  <c r="AP209"/>
  <c r="AP183"/>
  <c r="AP175"/>
  <c r="AP167"/>
  <c r="AP159"/>
  <c r="AP151"/>
  <c r="AP143"/>
  <c r="AP135"/>
  <c r="AP119"/>
  <c r="AP111"/>
  <c r="AP79"/>
  <c r="AP127"/>
  <c r="AP103"/>
  <c r="AP95"/>
  <c r="AP87"/>
  <c r="AP71"/>
  <c r="AP48"/>
  <c r="AP52" s="1"/>
  <c r="AP39" i="8" s="1"/>
  <c r="AP63" i="7"/>
  <c r="AP55"/>
  <c r="AP201"/>
  <c r="AP47"/>
  <c r="AP193"/>
  <c r="AP39"/>
  <c r="AP31"/>
  <c r="AP43"/>
  <c r="AP44" s="1"/>
  <c r="AP38" i="8" s="1"/>
  <c r="BD55"/>
  <c r="AI55"/>
  <c r="BJ55"/>
  <c r="AW55"/>
  <c r="BW55"/>
  <c r="AO55"/>
  <c r="AF55"/>
  <c r="BG55"/>
  <c r="BL55"/>
  <c r="AY55"/>
  <c r="AT55"/>
  <c r="BZ55"/>
  <c r="BM55"/>
  <c r="AV55"/>
  <c r="AA55"/>
  <c r="AL55"/>
  <c r="AN55"/>
  <c r="BT55"/>
  <c r="AQ55"/>
  <c r="BO55"/>
  <c r="AD55"/>
  <c r="BB55"/>
  <c r="BR55"/>
  <c r="AG55"/>
  <c r="BE55"/>
  <c r="BY55"/>
  <c r="AB55"/>
  <c r="AR55"/>
  <c r="BH55"/>
  <c r="BX55"/>
  <c r="AM55"/>
  <c r="BC55"/>
  <c r="BS55"/>
  <c r="AH55"/>
  <c r="AX55"/>
  <c r="BN55"/>
  <c r="AC55"/>
  <c r="AS55"/>
  <c r="BI55"/>
  <c r="AJ55"/>
  <c r="AZ55"/>
  <c r="BP55"/>
  <c r="AE55"/>
  <c r="AU55"/>
  <c r="BK55"/>
  <c r="Z55"/>
  <c r="AP55"/>
  <c r="BF55"/>
  <c r="BV55"/>
  <c r="AK55"/>
  <c r="BA55"/>
  <c r="BQ55"/>
  <c r="AO36" i="7"/>
  <c r="AO37" i="8" s="1"/>
  <c r="AP35" i="7"/>
  <c r="AP10"/>
  <c r="AP10" i="8" s="1"/>
  <c r="AP32" i="7"/>
  <c r="AQ9"/>
  <c r="AP13"/>
  <c r="AP12"/>
  <c r="AP14"/>
  <c r="AP15"/>
  <c r="AP16"/>
  <c r="AP17"/>
  <c r="AP18"/>
  <c r="AP19"/>
  <c r="AP20"/>
  <c r="AP21"/>
  <c r="AP22"/>
  <c r="AP23"/>
  <c r="BT81" i="8" l="1"/>
  <c r="BL81"/>
  <c r="BD81"/>
  <c r="AV81"/>
  <c r="AH81"/>
  <c r="BV81"/>
  <c r="BN81"/>
  <c r="BF81"/>
  <c r="AX81"/>
  <c r="AL81"/>
  <c r="AR81"/>
  <c r="AQ266" i="7"/>
  <c r="AQ270" s="1"/>
  <c r="AQ72" i="8" s="1"/>
  <c r="AQ258" i="7"/>
  <c r="AQ262" s="1"/>
  <c r="AQ71" i="8" s="1"/>
  <c r="AQ197" i="7"/>
  <c r="AQ198" s="1"/>
  <c r="AQ63" i="8" s="1"/>
  <c r="AJ81"/>
  <c r="BS81"/>
  <c r="BC81"/>
  <c r="AB81"/>
  <c r="BK81"/>
  <c r="AU81"/>
  <c r="AM81"/>
  <c r="AE81"/>
  <c r="BY81"/>
  <c r="BI81"/>
  <c r="AS81"/>
  <c r="BQ81"/>
  <c r="BA81"/>
  <c r="AK81"/>
  <c r="AC81"/>
  <c r="BX81"/>
  <c r="Z81"/>
  <c r="BP81"/>
  <c r="AT81"/>
  <c r="BW81"/>
  <c r="AQ81"/>
  <c r="AQ61"/>
  <c r="AQ9"/>
  <c r="AQ35"/>
  <c r="AQ218" i="7"/>
  <c r="AQ222" s="1"/>
  <c r="AQ66" i="8" s="1"/>
  <c r="AQ210" i="7"/>
  <c r="AQ214" s="1"/>
  <c r="AQ65" i="8" s="1"/>
  <c r="AZ81"/>
  <c r="BJ81"/>
  <c r="AN81"/>
  <c r="BG81"/>
  <c r="AA81"/>
  <c r="BE81"/>
  <c r="BH81"/>
  <c r="AP81"/>
  <c r="BR81"/>
  <c r="BB81"/>
  <c r="AD81"/>
  <c r="AF81"/>
  <c r="BO81"/>
  <c r="AY81"/>
  <c r="AI81"/>
  <c r="BU81"/>
  <c r="AO81"/>
  <c r="BM81"/>
  <c r="AW81"/>
  <c r="AG81"/>
  <c r="G82"/>
  <c r="I82"/>
  <c r="H82" s="1"/>
  <c r="BZ82" s="1"/>
  <c r="AQ585" i="7"/>
  <c r="AQ569"/>
  <c r="AQ553"/>
  <c r="AQ577"/>
  <c r="AQ561"/>
  <c r="AQ545"/>
  <c r="AQ537"/>
  <c r="AQ513"/>
  <c r="AQ489"/>
  <c r="AQ529"/>
  <c r="AQ521"/>
  <c r="AQ505"/>
  <c r="AQ497"/>
  <c r="AQ481"/>
  <c r="AQ473"/>
  <c r="AQ465"/>
  <c r="AQ449"/>
  <c r="AQ417"/>
  <c r="AQ457"/>
  <c r="AQ441"/>
  <c r="AQ433"/>
  <c r="AQ425"/>
  <c r="AQ401"/>
  <c r="AQ393"/>
  <c r="AQ377"/>
  <c r="AQ361"/>
  <c r="AQ345"/>
  <c r="AQ337"/>
  <c r="AQ409"/>
  <c r="AQ385"/>
  <c r="AQ369"/>
  <c r="AQ353"/>
  <c r="AQ329"/>
  <c r="AQ313"/>
  <c r="AQ297"/>
  <c r="AQ289"/>
  <c r="AQ281"/>
  <c r="AQ249"/>
  <c r="AQ241"/>
  <c r="AQ233"/>
  <c r="AQ225"/>
  <c r="AQ209"/>
  <c r="AQ321"/>
  <c r="AQ305"/>
  <c r="AQ273"/>
  <c r="AQ265"/>
  <c r="AQ257"/>
  <c r="AQ217"/>
  <c r="AQ175"/>
  <c r="AQ167"/>
  <c r="AQ159"/>
  <c r="AQ151"/>
  <c r="AQ143"/>
  <c r="AQ135"/>
  <c r="AQ183"/>
  <c r="AQ127"/>
  <c r="AQ103"/>
  <c r="AQ95"/>
  <c r="AQ87"/>
  <c r="AQ71"/>
  <c r="AQ119"/>
  <c r="AQ111"/>
  <c r="AQ79"/>
  <c r="AQ63"/>
  <c r="AQ55"/>
  <c r="AQ48"/>
  <c r="AQ52" s="1"/>
  <c r="AQ39" i="8" s="1"/>
  <c r="AQ47" i="7"/>
  <c r="AQ193"/>
  <c r="AQ201"/>
  <c r="AP36"/>
  <c r="AP37" i="8" s="1"/>
  <c r="AQ39" i="7"/>
  <c r="AQ31"/>
  <c r="AQ43"/>
  <c r="AQ44" s="1"/>
  <c r="AQ38" i="8" s="1"/>
  <c r="AQ10" i="7"/>
  <c r="AQ10" i="8" s="1"/>
  <c r="AQ35" i="7"/>
  <c r="AQ32"/>
  <c r="AR9"/>
  <c r="AQ12"/>
  <c r="AQ13"/>
  <c r="AQ14"/>
  <c r="AQ15"/>
  <c r="AQ16"/>
  <c r="AQ17"/>
  <c r="AQ18"/>
  <c r="AQ19"/>
  <c r="AQ20"/>
  <c r="AQ21"/>
  <c r="AQ22"/>
  <c r="AQ23"/>
  <c r="BL82" i="8" l="1"/>
  <c r="AF82"/>
  <c r="AS82"/>
  <c r="AV82"/>
  <c r="AC82"/>
  <c r="BI82"/>
  <c r="BR82"/>
  <c r="AL82"/>
  <c r="AY82"/>
  <c r="AR197" i="7"/>
  <c r="AR198" s="1"/>
  <c r="AR63" i="8" s="1"/>
  <c r="AR266" i="7"/>
  <c r="AR270" s="1"/>
  <c r="AR72" i="8" s="1"/>
  <c r="AR258" i="7"/>
  <c r="AR262" s="1"/>
  <c r="AR71" i="8" s="1"/>
  <c r="AN82"/>
  <c r="BD82"/>
  <c r="BT82"/>
  <c r="AK82"/>
  <c r="BA82"/>
  <c r="BY82"/>
  <c r="BB82"/>
  <c r="AI82"/>
  <c r="BO82"/>
  <c r="AB82"/>
  <c r="AR82"/>
  <c r="BH82"/>
  <c r="BX82"/>
  <c r="AO82"/>
  <c r="BE82"/>
  <c r="BU82"/>
  <c r="BQ82"/>
  <c r="AD82"/>
  <c r="AT82"/>
  <c r="BJ82"/>
  <c r="AA82"/>
  <c r="AQ82"/>
  <c r="BG82"/>
  <c r="BW82"/>
  <c r="AJ82"/>
  <c r="AZ82"/>
  <c r="BP82"/>
  <c r="AG82"/>
  <c r="AW82"/>
  <c r="BM82"/>
  <c r="Z82"/>
  <c r="AH82"/>
  <c r="AP82"/>
  <c r="AX82"/>
  <c r="BF82"/>
  <c r="BN82"/>
  <c r="BV82"/>
  <c r="AE82"/>
  <c r="AM82"/>
  <c r="AU82"/>
  <c r="BC82"/>
  <c r="AR35"/>
  <c r="AR218" i="7"/>
  <c r="AR222" s="1"/>
  <c r="AR66" i="8" s="1"/>
  <c r="AR210" i="7"/>
  <c r="AR214" s="1"/>
  <c r="AR65" i="8" s="1"/>
  <c r="AR61"/>
  <c r="AR9"/>
  <c r="BS82"/>
  <c r="BK82"/>
  <c r="G83"/>
  <c r="I83"/>
  <c r="H83" s="1"/>
  <c r="BT83" s="1"/>
  <c r="AR577" i="7"/>
  <c r="AR561"/>
  <c r="AR545"/>
  <c r="AR585"/>
  <c r="AR569"/>
  <c r="AR553"/>
  <c r="AR537"/>
  <c r="AR529"/>
  <c r="AR521"/>
  <c r="AR505"/>
  <c r="AR497"/>
  <c r="AR513"/>
  <c r="AR489"/>
  <c r="AR457"/>
  <c r="AR441"/>
  <c r="AR433"/>
  <c r="AR425"/>
  <c r="AR481"/>
  <c r="AR473"/>
  <c r="AR465"/>
  <c r="AR449"/>
  <c r="AR417"/>
  <c r="AR409"/>
  <c r="AR385"/>
  <c r="AR369"/>
  <c r="AR353"/>
  <c r="AR401"/>
  <c r="AR393"/>
  <c r="AR377"/>
  <c r="AR361"/>
  <c r="AR345"/>
  <c r="AR337"/>
  <c r="AR329"/>
  <c r="AR321"/>
  <c r="AR305"/>
  <c r="AR273"/>
  <c r="AR265"/>
  <c r="AR257"/>
  <c r="AR217"/>
  <c r="AR313"/>
  <c r="AR297"/>
  <c r="AR289"/>
  <c r="AR281"/>
  <c r="AR249"/>
  <c r="AR241"/>
  <c r="AR233"/>
  <c r="AR225"/>
  <c r="AR209"/>
  <c r="AR183"/>
  <c r="AR175"/>
  <c r="AR167"/>
  <c r="AR159"/>
  <c r="AR151"/>
  <c r="AR143"/>
  <c r="AR135"/>
  <c r="AR127"/>
  <c r="AR119"/>
  <c r="AR111"/>
  <c r="AR79"/>
  <c r="AR103"/>
  <c r="AR95"/>
  <c r="AR87"/>
  <c r="AR71"/>
  <c r="AR63"/>
  <c r="AR55"/>
  <c r="AR201"/>
  <c r="AR48"/>
  <c r="AR52" s="1"/>
  <c r="AR39" i="8" s="1"/>
  <c r="AR47" i="7"/>
  <c r="AR193"/>
  <c r="AR39"/>
  <c r="AR31"/>
  <c r="AR43"/>
  <c r="AR44" s="1"/>
  <c r="AR38" i="8" s="1"/>
  <c r="AQ36" i="7"/>
  <c r="AQ37" i="8" s="1"/>
  <c r="AR35" i="7"/>
  <c r="AR10"/>
  <c r="AR10" i="8" s="1"/>
  <c r="AR32" i="7"/>
  <c r="AS9"/>
  <c r="AR13"/>
  <c r="AR12"/>
  <c r="AR14"/>
  <c r="AR15"/>
  <c r="AR16"/>
  <c r="AR17"/>
  <c r="AR18"/>
  <c r="AR19"/>
  <c r="AR20"/>
  <c r="AR21"/>
  <c r="AR22"/>
  <c r="AR23"/>
  <c r="AD83" i="8" l="1"/>
  <c r="AO83"/>
  <c r="AS266" i="7"/>
  <c r="AS270" s="1"/>
  <c r="AS72" i="8" s="1"/>
  <c r="AS258" i="7"/>
  <c r="AS262" s="1"/>
  <c r="AS71" i="8" s="1"/>
  <c r="AS197" i="7"/>
  <c r="AS198" s="1"/>
  <c r="AS63" i="8" s="1"/>
  <c r="AY83"/>
  <c r="BJ83"/>
  <c r="BU83"/>
  <c r="AI83"/>
  <c r="BO83"/>
  <c r="AT83"/>
  <c r="BZ83"/>
  <c r="BE83"/>
  <c r="AJ83"/>
  <c r="AZ83"/>
  <c r="BP83"/>
  <c r="AE83"/>
  <c r="AA83"/>
  <c r="AQ83"/>
  <c r="BG83"/>
  <c r="BW83"/>
  <c r="AL83"/>
  <c r="BB83"/>
  <c r="BR83"/>
  <c r="AG83"/>
  <c r="AW83"/>
  <c r="BM83"/>
  <c r="AB83"/>
  <c r="AR83"/>
  <c r="BH83"/>
  <c r="BX83"/>
  <c r="AM83"/>
  <c r="BC83"/>
  <c r="AU83"/>
  <c r="BK83"/>
  <c r="BS83"/>
  <c r="Z83"/>
  <c r="AH83"/>
  <c r="AX83"/>
  <c r="BN83"/>
  <c r="AP83"/>
  <c r="BF83"/>
  <c r="AC83"/>
  <c r="AS83"/>
  <c r="BV83"/>
  <c r="AK83"/>
  <c r="BA83"/>
  <c r="BI83"/>
  <c r="BQ83"/>
  <c r="BY83"/>
  <c r="AF83"/>
  <c r="AN83"/>
  <c r="AV83"/>
  <c r="AS61"/>
  <c r="AS9"/>
  <c r="AS35"/>
  <c r="AS218" i="7"/>
  <c r="AS222" s="1"/>
  <c r="AS66" i="8" s="1"/>
  <c r="AS210" i="7"/>
  <c r="AS214" s="1"/>
  <c r="AS65" i="8" s="1"/>
  <c r="AR36" i="7"/>
  <c r="AR37" i="8" s="1"/>
  <c r="BD83"/>
  <c r="BL83"/>
  <c r="G84"/>
  <c r="I84"/>
  <c r="H84" s="1"/>
  <c r="Z84" s="1"/>
  <c r="AS585" i="7"/>
  <c r="AS569"/>
  <c r="AS553"/>
  <c r="AS577"/>
  <c r="AS561"/>
  <c r="AS545"/>
  <c r="AS529"/>
  <c r="AS513"/>
  <c r="AS489"/>
  <c r="AS537"/>
  <c r="AS521"/>
  <c r="AS505"/>
  <c r="AS497"/>
  <c r="AS481"/>
  <c r="AS473"/>
  <c r="AS465"/>
  <c r="AS449"/>
  <c r="AS417"/>
  <c r="AS409"/>
  <c r="AS457"/>
  <c r="AS441"/>
  <c r="AS433"/>
  <c r="AS401"/>
  <c r="AS393"/>
  <c r="AS377"/>
  <c r="AS361"/>
  <c r="AS345"/>
  <c r="AS337"/>
  <c r="AS425"/>
  <c r="AS385"/>
  <c r="AS369"/>
  <c r="AS353"/>
  <c r="AS313"/>
  <c r="AS297"/>
  <c r="AS289"/>
  <c r="AS281"/>
  <c r="AS249"/>
  <c r="AS241"/>
  <c r="AS233"/>
  <c r="AS225"/>
  <c r="AS209"/>
  <c r="AS329"/>
  <c r="AS321"/>
  <c r="AS305"/>
  <c r="AS273"/>
  <c r="AS265"/>
  <c r="AS257"/>
  <c r="AS217"/>
  <c r="AS175"/>
  <c r="AS167"/>
  <c r="AS159"/>
  <c r="AS151"/>
  <c r="AS143"/>
  <c r="AS135"/>
  <c r="AS183"/>
  <c r="AS127"/>
  <c r="AS103"/>
  <c r="AS95"/>
  <c r="AS87"/>
  <c r="AS71"/>
  <c r="AS119"/>
  <c r="AS111"/>
  <c r="AS79"/>
  <c r="AS63"/>
  <c r="AS201"/>
  <c r="AS48"/>
  <c r="AS52" s="1"/>
  <c r="AS39" i="8" s="1"/>
  <c r="AS47" i="7"/>
  <c r="AS193"/>
  <c r="AS55"/>
  <c r="AS43"/>
  <c r="AS44" s="1"/>
  <c r="AS38" i="8" s="1"/>
  <c r="AS39" i="7"/>
  <c r="AS31"/>
  <c r="AS10"/>
  <c r="AS10" i="8" s="1"/>
  <c r="AS35" i="7"/>
  <c r="AS32"/>
  <c r="AT9"/>
  <c r="AS12"/>
  <c r="AS13"/>
  <c r="AS14"/>
  <c r="AS15"/>
  <c r="AS16"/>
  <c r="AS17"/>
  <c r="AS18"/>
  <c r="AS19"/>
  <c r="AS20"/>
  <c r="AS21"/>
  <c r="AS22"/>
  <c r="AS23"/>
  <c r="AI84" i="8" l="1"/>
  <c r="BO84"/>
  <c r="BD84"/>
  <c r="AG84"/>
  <c r="BU84"/>
  <c r="BY84"/>
  <c r="AY84"/>
  <c r="BT84"/>
  <c r="AN84"/>
  <c r="BE84"/>
  <c r="BB84"/>
  <c r="AU84"/>
  <c r="AZ84"/>
  <c r="BW84"/>
  <c r="BG84"/>
  <c r="AQ84"/>
  <c r="AA84"/>
  <c r="BL84"/>
  <c r="AV84"/>
  <c r="AF84"/>
  <c r="BM84"/>
  <c r="AW84"/>
  <c r="BR84"/>
  <c r="AL84"/>
  <c r="BK84"/>
  <c r="AE84"/>
  <c r="BQ84"/>
  <c r="AT266" i="7"/>
  <c r="AT270" s="1"/>
  <c r="AT72" i="8" s="1"/>
  <c r="AT258" i="7"/>
  <c r="AT262" s="1"/>
  <c r="AT71" i="8" s="1"/>
  <c r="AT197" i="7"/>
  <c r="AT198" s="1"/>
  <c r="AT63" i="8" s="1"/>
  <c r="AK84"/>
  <c r="AO84"/>
  <c r="BZ84"/>
  <c r="BJ84"/>
  <c r="AT84"/>
  <c r="AD84"/>
  <c r="BS84"/>
  <c r="BC84"/>
  <c r="AM84"/>
  <c r="BP84"/>
  <c r="AJ84"/>
  <c r="BA84"/>
  <c r="BV84"/>
  <c r="AT35"/>
  <c r="AT218" i="7"/>
  <c r="AT222" s="1"/>
  <c r="AT66" i="8" s="1"/>
  <c r="AT210" i="7"/>
  <c r="AT214" s="1"/>
  <c r="AT65" i="8" s="1"/>
  <c r="AT61"/>
  <c r="AT9"/>
  <c r="BF84"/>
  <c r="AP84"/>
  <c r="BX84"/>
  <c r="BH84"/>
  <c r="AR84"/>
  <c r="AB84"/>
  <c r="BI84"/>
  <c r="AS84"/>
  <c r="AC84"/>
  <c r="BN84"/>
  <c r="AX84"/>
  <c r="AH84"/>
  <c r="G85"/>
  <c r="I85"/>
  <c r="H85" s="1"/>
  <c r="BZ85" s="1"/>
  <c r="AT577" i="7"/>
  <c r="AT561"/>
  <c r="AT545"/>
  <c r="AT585"/>
  <c r="AT569"/>
  <c r="AT553"/>
  <c r="AT537"/>
  <c r="AT529"/>
  <c r="AT521"/>
  <c r="AT505"/>
  <c r="AT497"/>
  <c r="AT513"/>
  <c r="AT457"/>
  <c r="AT441"/>
  <c r="AT433"/>
  <c r="AT425"/>
  <c r="AT489"/>
  <c r="AT481"/>
  <c r="AT473"/>
  <c r="AT465"/>
  <c r="AT449"/>
  <c r="AT385"/>
  <c r="AT369"/>
  <c r="AT353"/>
  <c r="AT417"/>
  <c r="AT409"/>
  <c r="AT401"/>
  <c r="AT393"/>
  <c r="AT377"/>
  <c r="AT361"/>
  <c r="AT345"/>
  <c r="AT337"/>
  <c r="AT329"/>
  <c r="AT321"/>
  <c r="AT305"/>
  <c r="AT273"/>
  <c r="AT265"/>
  <c r="AT257"/>
  <c r="AT217"/>
  <c r="AT313"/>
  <c r="AT297"/>
  <c r="AT289"/>
  <c r="AT281"/>
  <c r="AT249"/>
  <c r="AT241"/>
  <c r="AT233"/>
  <c r="AT225"/>
  <c r="AT209"/>
  <c r="AT183"/>
  <c r="AT175"/>
  <c r="AT167"/>
  <c r="AT159"/>
  <c r="AT151"/>
  <c r="AT143"/>
  <c r="AT135"/>
  <c r="AT119"/>
  <c r="AT111"/>
  <c r="AT79"/>
  <c r="AT127"/>
  <c r="AT103"/>
  <c r="AT95"/>
  <c r="AT87"/>
  <c r="AT71"/>
  <c r="AT63"/>
  <c r="AT55"/>
  <c r="AT201"/>
  <c r="AT48"/>
  <c r="AT52" s="1"/>
  <c r="AT39" i="8" s="1"/>
  <c r="AT47" i="7"/>
  <c r="AT193"/>
  <c r="AT39"/>
  <c r="AT31"/>
  <c r="AT43"/>
  <c r="AT44" s="1"/>
  <c r="AT38" i="8" s="1"/>
  <c r="AS36" i="7"/>
  <c r="AS37" i="8" s="1"/>
  <c r="AT35" i="7"/>
  <c r="AT10"/>
  <c r="AT10" i="8" s="1"/>
  <c r="AT32" i="7"/>
  <c r="AU9"/>
  <c r="AT12"/>
  <c r="AT13"/>
  <c r="AT14"/>
  <c r="AT15"/>
  <c r="AT16"/>
  <c r="AT17"/>
  <c r="AT18"/>
  <c r="AT19"/>
  <c r="AT20"/>
  <c r="AT21"/>
  <c r="AT22"/>
  <c r="AT23"/>
  <c r="AG85" i="8" l="1"/>
  <c r="AO85"/>
  <c r="AW85"/>
  <c r="BM85"/>
  <c r="AB85"/>
  <c r="BH85"/>
  <c r="AR85"/>
  <c r="BX85"/>
  <c r="AM85"/>
  <c r="BC85"/>
  <c r="AU266" i="7"/>
  <c r="AU270" s="1"/>
  <c r="AU72" i="8" s="1"/>
  <c r="AU258" i="7"/>
  <c r="AU262" s="1"/>
  <c r="AU71" i="8" s="1"/>
  <c r="AU197" i="7"/>
  <c r="AU198" s="1"/>
  <c r="AU63" i="8" s="1"/>
  <c r="BE85"/>
  <c r="BU85"/>
  <c r="AJ85"/>
  <c r="AZ85"/>
  <c r="BP85"/>
  <c r="AE85"/>
  <c r="AU85"/>
  <c r="BK85"/>
  <c r="BS85"/>
  <c r="Z85"/>
  <c r="AH85"/>
  <c r="AP85"/>
  <c r="AX85"/>
  <c r="BF85"/>
  <c r="BV85"/>
  <c r="BN85"/>
  <c r="AC85"/>
  <c r="AK85"/>
  <c r="AS85"/>
  <c r="BA85"/>
  <c r="BI85"/>
  <c r="BY85"/>
  <c r="AU61"/>
  <c r="AU9"/>
  <c r="AU35"/>
  <c r="AU218" i="7"/>
  <c r="AU222" s="1"/>
  <c r="AU66" i="8" s="1"/>
  <c r="AU210" i="7"/>
  <c r="AU214" s="1"/>
  <c r="AU65" i="8" s="1"/>
  <c r="BQ85"/>
  <c r="AN85"/>
  <c r="AF85"/>
  <c r="AV85"/>
  <c r="BD85"/>
  <c r="AA85"/>
  <c r="BG85"/>
  <c r="AL85"/>
  <c r="BL85"/>
  <c r="AQ85"/>
  <c r="BW85"/>
  <c r="BB85"/>
  <c r="BR85"/>
  <c r="G86"/>
  <c r="I86"/>
  <c r="H86" s="1"/>
  <c r="BY86" s="1"/>
  <c r="BI86"/>
  <c r="BT85"/>
  <c r="AI85"/>
  <c r="AY85"/>
  <c r="BO85"/>
  <c r="AD85"/>
  <c r="AT85"/>
  <c r="BJ85"/>
  <c r="AU585" i="7"/>
  <c r="AU569"/>
  <c r="AU553"/>
  <c r="AU577"/>
  <c r="AU561"/>
  <c r="AU545"/>
  <c r="AU537"/>
  <c r="AU513"/>
  <c r="AU489"/>
  <c r="AU529"/>
  <c r="AU521"/>
  <c r="AU505"/>
  <c r="AU497"/>
  <c r="AU481"/>
  <c r="AU473"/>
  <c r="AU465"/>
  <c r="AU449"/>
  <c r="AU417"/>
  <c r="AU409"/>
  <c r="AU457"/>
  <c r="AU441"/>
  <c r="AU433"/>
  <c r="AU425"/>
  <c r="AU401"/>
  <c r="AU393"/>
  <c r="AU377"/>
  <c r="AU361"/>
  <c r="AU345"/>
  <c r="AU337"/>
  <c r="AU385"/>
  <c r="AU369"/>
  <c r="AU353"/>
  <c r="AU329"/>
  <c r="AU313"/>
  <c r="AU297"/>
  <c r="AU289"/>
  <c r="AU281"/>
  <c r="AU249"/>
  <c r="AU241"/>
  <c r="AU233"/>
  <c r="AU225"/>
  <c r="AU209"/>
  <c r="AU321"/>
  <c r="AU305"/>
  <c r="AU273"/>
  <c r="AU265"/>
  <c r="AU257"/>
  <c r="AU217"/>
  <c r="AU175"/>
  <c r="AU167"/>
  <c r="AU159"/>
  <c r="AU151"/>
  <c r="AU143"/>
  <c r="AU135"/>
  <c r="AU183"/>
  <c r="AU127"/>
  <c r="AU103"/>
  <c r="AU95"/>
  <c r="AU87"/>
  <c r="AU71"/>
  <c r="AU119"/>
  <c r="AU111"/>
  <c r="AU79"/>
  <c r="AU63"/>
  <c r="AU48"/>
  <c r="AU52" s="1"/>
  <c r="AU39" i="8" s="1"/>
  <c r="AU47" i="7"/>
  <c r="AU193"/>
  <c r="AU55"/>
  <c r="AU201"/>
  <c r="AU39"/>
  <c r="AU31"/>
  <c r="AU43"/>
  <c r="AU44" s="1"/>
  <c r="AU38" i="8" s="1"/>
  <c r="AT36" i="7"/>
  <c r="AT37" i="8" s="1"/>
  <c r="AU10" i="7"/>
  <c r="AU10" i="8" s="1"/>
  <c r="AU35" i="7"/>
  <c r="AU32"/>
  <c r="AV9"/>
  <c r="AU13"/>
  <c r="AU12"/>
  <c r="AU14"/>
  <c r="AU15"/>
  <c r="AU16"/>
  <c r="AU17"/>
  <c r="AU18"/>
  <c r="AU19"/>
  <c r="AU20"/>
  <c r="AU21"/>
  <c r="AU22"/>
  <c r="AU23"/>
  <c r="AC86" i="8" l="1"/>
  <c r="AS86"/>
  <c r="AX86"/>
  <c r="BS86"/>
  <c r="BN86"/>
  <c r="AH86"/>
  <c r="BP86"/>
  <c r="BE86"/>
  <c r="AU86"/>
  <c r="AJ86"/>
  <c r="AT86"/>
  <c r="BQ86"/>
  <c r="BA86"/>
  <c r="AK86"/>
  <c r="BV86"/>
  <c r="BF86"/>
  <c r="AP86"/>
  <c r="Z86"/>
  <c r="BK86"/>
  <c r="AE86"/>
  <c r="AZ86"/>
  <c r="BU86"/>
  <c r="BZ86"/>
  <c r="BO86"/>
  <c r="AV266" i="7"/>
  <c r="AV270" s="1"/>
  <c r="AV72" i="8" s="1"/>
  <c r="AV258" i="7"/>
  <c r="AV262" s="1"/>
  <c r="AV71" i="8" s="1"/>
  <c r="AV197" i="7"/>
  <c r="AV198" s="1"/>
  <c r="AV63" i="8" s="1"/>
  <c r="AI86"/>
  <c r="BC86"/>
  <c r="AM86"/>
  <c r="BX86"/>
  <c r="BH86"/>
  <c r="AR86"/>
  <c r="AB86"/>
  <c r="BM86"/>
  <c r="AO86"/>
  <c r="BJ86"/>
  <c r="AD86"/>
  <c r="AY86"/>
  <c r="BT86"/>
  <c r="BD86"/>
  <c r="AN86"/>
  <c r="AV35"/>
  <c r="AV218" i="7"/>
  <c r="AV222" s="1"/>
  <c r="AV66" i="8" s="1"/>
  <c r="AV210" i="7"/>
  <c r="AV214" s="1"/>
  <c r="AV65" i="8" s="1"/>
  <c r="AV61"/>
  <c r="AV9"/>
  <c r="AW86"/>
  <c r="AG86"/>
  <c r="BR86"/>
  <c r="BB86"/>
  <c r="AL86"/>
  <c r="BW86"/>
  <c r="BG86"/>
  <c r="AQ86"/>
  <c r="AA86"/>
  <c r="BL86"/>
  <c r="AV86"/>
  <c r="AF86"/>
  <c r="G87"/>
  <c r="I87"/>
  <c r="H87" s="1"/>
  <c r="BT87" s="1"/>
  <c r="AV577" i="7"/>
  <c r="AV561"/>
  <c r="AV545"/>
  <c r="AV585"/>
  <c r="AV569"/>
  <c r="AV553"/>
  <c r="AV537"/>
  <c r="AV529"/>
  <c r="AV521"/>
  <c r="AV505"/>
  <c r="AV497"/>
  <c r="AV513"/>
  <c r="AV489"/>
  <c r="AV457"/>
  <c r="AV441"/>
  <c r="AV433"/>
  <c r="AV425"/>
  <c r="AV481"/>
  <c r="AV473"/>
  <c r="AV465"/>
  <c r="AV449"/>
  <c r="AV417"/>
  <c r="AV409"/>
  <c r="AV385"/>
  <c r="AV369"/>
  <c r="AV353"/>
  <c r="AV401"/>
  <c r="AV393"/>
  <c r="AV377"/>
  <c r="AV361"/>
  <c r="AV345"/>
  <c r="AV337"/>
  <c r="AV329"/>
  <c r="AV321"/>
  <c r="AV305"/>
  <c r="AV273"/>
  <c r="AV265"/>
  <c r="AV257"/>
  <c r="AV217"/>
  <c r="AV313"/>
  <c r="AV297"/>
  <c r="AV289"/>
  <c r="AV281"/>
  <c r="AV249"/>
  <c r="AV241"/>
  <c r="AV233"/>
  <c r="AV225"/>
  <c r="AV209"/>
  <c r="AV183"/>
  <c r="AV175"/>
  <c r="AV167"/>
  <c r="AV159"/>
  <c r="AV151"/>
  <c r="AV143"/>
  <c r="AV135"/>
  <c r="AV127"/>
  <c r="AV119"/>
  <c r="AV111"/>
  <c r="AV79"/>
  <c r="AV103"/>
  <c r="AV95"/>
  <c r="AV87"/>
  <c r="AV71"/>
  <c r="AV48"/>
  <c r="AV52" s="1"/>
  <c r="AV39" i="8" s="1"/>
  <c r="AV63" i="7"/>
  <c r="AV55"/>
  <c r="AV201"/>
  <c r="AV47"/>
  <c r="AV193"/>
  <c r="AV39"/>
  <c r="AV31"/>
  <c r="AV43"/>
  <c r="AV44" s="1"/>
  <c r="AV38" i="8" s="1"/>
  <c r="AU36" i="7"/>
  <c r="AU37" i="8" s="1"/>
  <c r="AV35" i="7"/>
  <c r="AV10"/>
  <c r="AV10" i="8" s="1"/>
  <c r="AV32" i="7"/>
  <c r="AW9"/>
  <c r="AV12"/>
  <c r="AV13"/>
  <c r="AV14"/>
  <c r="AV15"/>
  <c r="AV16"/>
  <c r="AV17"/>
  <c r="AV18"/>
  <c r="AV19"/>
  <c r="AV20"/>
  <c r="AV21"/>
  <c r="AV22"/>
  <c r="AV23"/>
  <c r="AA87" i="8" l="1"/>
  <c r="BG87"/>
  <c r="AQ87"/>
  <c r="BW87"/>
  <c r="AL87"/>
  <c r="BB87"/>
  <c r="AW266" i="7"/>
  <c r="AW270" s="1"/>
  <c r="AW72" i="8" s="1"/>
  <c r="AW258" i="7"/>
  <c r="AW262" s="1"/>
  <c r="AW71" i="8" s="1"/>
  <c r="AW197" i="7"/>
  <c r="AW198" s="1"/>
  <c r="AW63" i="8" s="1"/>
  <c r="AI87"/>
  <c r="AY87"/>
  <c r="BO87"/>
  <c r="AD87"/>
  <c r="AT87"/>
  <c r="BJ87"/>
  <c r="BR87"/>
  <c r="BZ87"/>
  <c r="AG87"/>
  <c r="AO87"/>
  <c r="AW87"/>
  <c r="BE87"/>
  <c r="BM87"/>
  <c r="BU87"/>
  <c r="AJ87"/>
  <c r="AB87"/>
  <c r="AZ87"/>
  <c r="AR87"/>
  <c r="BP87"/>
  <c r="AE87"/>
  <c r="BH87"/>
  <c r="BX87"/>
  <c r="AM87"/>
  <c r="AU87"/>
  <c r="BC87"/>
  <c r="AH87"/>
  <c r="BN87"/>
  <c r="AS87"/>
  <c r="AW61"/>
  <c r="AW9"/>
  <c r="AW35"/>
  <c r="AW218" i="7"/>
  <c r="AW222" s="1"/>
  <c r="AW66" i="8" s="1"/>
  <c r="AW210" i="7"/>
  <c r="AW214" s="1"/>
  <c r="AW65" i="8" s="1"/>
  <c r="BS87"/>
  <c r="AX87"/>
  <c r="AC87"/>
  <c r="BI87"/>
  <c r="BY87"/>
  <c r="AN87"/>
  <c r="BD87"/>
  <c r="BK87"/>
  <c r="Z87"/>
  <c r="AP87"/>
  <c r="BF87"/>
  <c r="BV87"/>
  <c r="AK87"/>
  <c r="BA87"/>
  <c r="BQ87"/>
  <c r="AF87"/>
  <c r="AV87"/>
  <c r="BL87"/>
  <c r="G88"/>
  <c r="I88"/>
  <c r="H88" s="1"/>
  <c r="Z88" s="1"/>
  <c r="AW585" i="7"/>
  <c r="AW569"/>
  <c r="AW553"/>
  <c r="AW577"/>
  <c r="AW561"/>
  <c r="AW545"/>
  <c r="AW529"/>
  <c r="AW513"/>
  <c r="AW489"/>
  <c r="AW537"/>
  <c r="AW521"/>
  <c r="AW505"/>
  <c r="AW497"/>
  <c r="AW481"/>
  <c r="AW473"/>
  <c r="AW465"/>
  <c r="AW449"/>
  <c r="AW417"/>
  <c r="AW409"/>
  <c r="AW457"/>
  <c r="AW441"/>
  <c r="AW433"/>
  <c r="AW401"/>
  <c r="AW393"/>
  <c r="AW377"/>
  <c r="AW361"/>
  <c r="AW345"/>
  <c r="AW337"/>
  <c r="AW425"/>
  <c r="AW385"/>
  <c r="AW369"/>
  <c r="AW353"/>
  <c r="AW313"/>
  <c r="AW297"/>
  <c r="AW289"/>
  <c r="AW281"/>
  <c r="AW249"/>
  <c r="AW241"/>
  <c r="AW233"/>
  <c r="AW225"/>
  <c r="AW209"/>
  <c r="AW329"/>
  <c r="AW321"/>
  <c r="AW305"/>
  <c r="AW273"/>
  <c r="AW265"/>
  <c r="AW257"/>
  <c r="AW217"/>
  <c r="AW175"/>
  <c r="AW167"/>
  <c r="AW159"/>
  <c r="AW151"/>
  <c r="AW143"/>
  <c r="AW135"/>
  <c r="AW183"/>
  <c r="AW127"/>
  <c r="AW103"/>
  <c r="AW95"/>
  <c r="AW87"/>
  <c r="AW71"/>
  <c r="AW119"/>
  <c r="AW111"/>
  <c r="AW79"/>
  <c r="AW63"/>
  <c r="AW55"/>
  <c r="AW48"/>
  <c r="AW52" s="1"/>
  <c r="AW39" i="8" s="1"/>
  <c r="AW47" i="7"/>
  <c r="AW193"/>
  <c r="AW201"/>
  <c r="AW39"/>
  <c r="AW31"/>
  <c r="AW43"/>
  <c r="AW44" s="1"/>
  <c r="AV36"/>
  <c r="AV37" i="8" s="1"/>
  <c r="AW10" i="7"/>
  <c r="AW10" i="8" s="1"/>
  <c r="AW35" i="7"/>
  <c r="AW32"/>
  <c r="AX9"/>
  <c r="AW13"/>
  <c r="AW12"/>
  <c r="AW14"/>
  <c r="AW15"/>
  <c r="AW16"/>
  <c r="AW17"/>
  <c r="AW18"/>
  <c r="AW19"/>
  <c r="AW20"/>
  <c r="AW21"/>
  <c r="AW22"/>
  <c r="AW23"/>
  <c r="BW88" i="8" l="1"/>
  <c r="AQ88"/>
  <c r="AX197" i="7"/>
  <c r="AX198" s="1"/>
  <c r="AX63" i="8" s="1"/>
  <c r="AX266" i="7"/>
  <c r="AX270" s="1"/>
  <c r="AX72" i="8" s="1"/>
  <c r="AX258" i="7"/>
  <c r="AX262" s="1"/>
  <c r="AX71" i="8" s="1"/>
  <c r="BG88"/>
  <c r="BT88"/>
  <c r="BO88"/>
  <c r="AY88"/>
  <c r="AI88"/>
  <c r="AZ88"/>
  <c r="AA88"/>
  <c r="BL88"/>
  <c r="AJ88"/>
  <c r="BQ88"/>
  <c r="BA88"/>
  <c r="AK88"/>
  <c r="BV88"/>
  <c r="BF88"/>
  <c r="BS88"/>
  <c r="BC88"/>
  <c r="BK88"/>
  <c r="AU88"/>
  <c r="AM88"/>
  <c r="BX88"/>
  <c r="BN88"/>
  <c r="AE88"/>
  <c r="AB88"/>
  <c r="AN88"/>
  <c r="BE88"/>
  <c r="BZ88"/>
  <c r="BH88"/>
  <c r="AS88"/>
  <c r="BD88"/>
  <c r="BU88"/>
  <c r="AO88"/>
  <c r="BJ88"/>
  <c r="AT88"/>
  <c r="BP88"/>
  <c r="AR88"/>
  <c r="BI88"/>
  <c r="AC88"/>
  <c r="AX88"/>
  <c r="AV88"/>
  <c r="AF88"/>
  <c r="BM88"/>
  <c r="AW88"/>
  <c r="AG88"/>
  <c r="BR88"/>
  <c r="BB88"/>
  <c r="BY88"/>
  <c r="AX35"/>
  <c r="AX218" i="7"/>
  <c r="AX222" s="1"/>
  <c r="AX66" i="8" s="1"/>
  <c r="AX210" i="7"/>
  <c r="AX214" s="1"/>
  <c r="AX65" i="8" s="1"/>
  <c r="AX61"/>
  <c r="AX9"/>
  <c r="AL88"/>
  <c r="AH88"/>
  <c r="AD88"/>
  <c r="AP88"/>
  <c r="G89"/>
  <c r="I89"/>
  <c r="H89" s="1"/>
  <c r="BX89" s="1"/>
  <c r="AX577" i="7"/>
  <c r="AX561"/>
  <c r="AX545"/>
  <c r="AX585"/>
  <c r="AX569"/>
  <c r="AX553"/>
  <c r="AX537"/>
  <c r="AX529"/>
  <c r="AX521"/>
  <c r="AX505"/>
  <c r="AX497"/>
  <c r="AX513"/>
  <c r="AX457"/>
  <c r="AX441"/>
  <c r="AX433"/>
  <c r="AX425"/>
  <c r="AX489"/>
  <c r="AX481"/>
  <c r="AX473"/>
  <c r="AX465"/>
  <c r="AX449"/>
  <c r="AX385"/>
  <c r="AX369"/>
  <c r="AX353"/>
  <c r="AX417"/>
  <c r="AX409"/>
  <c r="AX401"/>
  <c r="AX393"/>
  <c r="AX377"/>
  <c r="AX361"/>
  <c r="AX345"/>
  <c r="AX337"/>
  <c r="AX329"/>
  <c r="AX321"/>
  <c r="AX305"/>
  <c r="AX273"/>
  <c r="AX265"/>
  <c r="AX257"/>
  <c r="AX217"/>
  <c r="AX313"/>
  <c r="AX297"/>
  <c r="AX289"/>
  <c r="AX281"/>
  <c r="AX249"/>
  <c r="AX241"/>
  <c r="AX233"/>
  <c r="AX225"/>
  <c r="AX209"/>
  <c r="AX183"/>
  <c r="AX175"/>
  <c r="AX167"/>
  <c r="AX159"/>
  <c r="AX151"/>
  <c r="AX143"/>
  <c r="AX135"/>
  <c r="AX119"/>
  <c r="AX111"/>
  <c r="AX79"/>
  <c r="AX127"/>
  <c r="AX103"/>
  <c r="AX95"/>
  <c r="AX87"/>
  <c r="AX71"/>
  <c r="AX47"/>
  <c r="AX63"/>
  <c r="AX55"/>
  <c r="AX201"/>
  <c r="AX48"/>
  <c r="AX52" s="1"/>
  <c r="AX39" i="8" s="1"/>
  <c r="AX193" i="7"/>
  <c r="AX39"/>
  <c r="AX31"/>
  <c r="AX43"/>
  <c r="AX44" s="1"/>
  <c r="AX38" i="8" s="1"/>
  <c r="AW38"/>
  <c r="AW36" i="7"/>
  <c r="AW37" i="8" s="1"/>
  <c r="AX35" i="7"/>
  <c r="AX10"/>
  <c r="AX32"/>
  <c r="AY9"/>
  <c r="AX13"/>
  <c r="AX12"/>
  <c r="AX14"/>
  <c r="AX15"/>
  <c r="AX16"/>
  <c r="AX17"/>
  <c r="AX18"/>
  <c r="AX19"/>
  <c r="AX20"/>
  <c r="AX21"/>
  <c r="AX22"/>
  <c r="AX23"/>
  <c r="BC89" i="8" l="1"/>
  <c r="AM89"/>
  <c r="AH89"/>
  <c r="BN89"/>
  <c r="BS89"/>
  <c r="AX89"/>
  <c r="AC89"/>
  <c r="BI89"/>
  <c r="AY266" i="7"/>
  <c r="AY270" s="1"/>
  <c r="AY72" i="8" s="1"/>
  <c r="AY258" i="7"/>
  <c r="AY262" s="1"/>
  <c r="AY71" i="8" s="1"/>
  <c r="AY197" i="7"/>
  <c r="AY198" s="1"/>
  <c r="AY63" i="8" s="1"/>
  <c r="AS89"/>
  <c r="BY89"/>
  <c r="AE89"/>
  <c r="AU89"/>
  <c r="BK89"/>
  <c r="Z89"/>
  <c r="AP89"/>
  <c r="BF89"/>
  <c r="BV89"/>
  <c r="AK89"/>
  <c r="BA89"/>
  <c r="BQ89"/>
  <c r="AF89"/>
  <c r="AN89"/>
  <c r="AV89"/>
  <c r="BD89"/>
  <c r="BT89"/>
  <c r="BL89"/>
  <c r="AA89"/>
  <c r="AI89"/>
  <c r="AQ89"/>
  <c r="AY89"/>
  <c r="BG89"/>
  <c r="BW89"/>
  <c r="BO89"/>
  <c r="AD89"/>
  <c r="AL89"/>
  <c r="BB89"/>
  <c r="BR89"/>
  <c r="AG89"/>
  <c r="BM89"/>
  <c r="AT89"/>
  <c r="BJ89"/>
  <c r="BZ89"/>
  <c r="AW89"/>
  <c r="AB89"/>
  <c r="AR89"/>
  <c r="AO89"/>
  <c r="BE89"/>
  <c r="BU89"/>
  <c r="AJ89"/>
  <c r="AZ89"/>
  <c r="BH89"/>
  <c r="AY61"/>
  <c r="AY9"/>
  <c r="AY35"/>
  <c r="AY218" i="7"/>
  <c r="AY222" s="1"/>
  <c r="AY66" i="8" s="1"/>
  <c r="AY210" i="7"/>
  <c r="AY214" s="1"/>
  <c r="AY65" i="8" s="1"/>
  <c r="BP89"/>
  <c r="G90"/>
  <c r="I90"/>
  <c r="H90" s="1"/>
  <c r="BY90" s="1"/>
  <c r="AY585" i="7"/>
  <c r="AY569"/>
  <c r="AY553"/>
  <c r="AY577"/>
  <c r="AY561"/>
  <c r="AY545"/>
  <c r="AY537"/>
  <c r="AY513"/>
  <c r="AY489"/>
  <c r="AY529"/>
  <c r="AY521"/>
  <c r="AY505"/>
  <c r="AY497"/>
  <c r="AY481"/>
  <c r="AY473"/>
  <c r="AY465"/>
  <c r="AY449"/>
  <c r="AY417"/>
  <c r="AY409"/>
  <c r="AY457"/>
  <c r="AY441"/>
  <c r="AY433"/>
  <c r="AY425"/>
  <c r="AY401"/>
  <c r="AY393"/>
  <c r="AY377"/>
  <c r="AY361"/>
  <c r="AY345"/>
  <c r="AY337"/>
  <c r="AY385"/>
  <c r="AY369"/>
  <c r="AY353"/>
  <c r="AY329"/>
  <c r="AY313"/>
  <c r="AY297"/>
  <c r="AY289"/>
  <c r="AY281"/>
  <c r="AY249"/>
  <c r="AY241"/>
  <c r="AY233"/>
  <c r="AY225"/>
  <c r="AY209"/>
  <c r="AY321"/>
  <c r="AY305"/>
  <c r="AY273"/>
  <c r="AY265"/>
  <c r="AY257"/>
  <c r="AY217"/>
  <c r="AY175"/>
  <c r="AY167"/>
  <c r="AY159"/>
  <c r="AY151"/>
  <c r="AY143"/>
  <c r="AY135"/>
  <c r="AY183"/>
  <c r="AY127"/>
  <c r="AY103"/>
  <c r="AY95"/>
  <c r="AY87"/>
  <c r="AY71"/>
  <c r="AY119"/>
  <c r="AY111"/>
  <c r="AY79"/>
  <c r="AY63"/>
  <c r="AY48"/>
  <c r="AY52" s="1"/>
  <c r="AY39" i="8" s="1"/>
  <c r="AY47" i="7"/>
  <c r="AY193"/>
  <c r="AY55"/>
  <c r="AY201"/>
  <c r="AY43"/>
  <c r="AY44" s="1"/>
  <c r="AY38" i="8" s="1"/>
  <c r="AY39" i="7"/>
  <c r="AY31"/>
  <c r="AX10" i="8"/>
  <c r="AX36" i="7"/>
  <c r="AX37" i="8" s="1"/>
  <c r="AY10" i="7"/>
  <c r="AY10" i="8" s="1"/>
  <c r="AY35" i="7"/>
  <c r="AY32"/>
  <c r="AZ9"/>
  <c r="AY12"/>
  <c r="AY13"/>
  <c r="AY14"/>
  <c r="AY15"/>
  <c r="AY16"/>
  <c r="AY17"/>
  <c r="AY18"/>
  <c r="AY19"/>
  <c r="AY20"/>
  <c r="AY21"/>
  <c r="AY22"/>
  <c r="AY23"/>
  <c r="AC90" i="8" l="1"/>
  <c r="BI90"/>
  <c r="BS90"/>
  <c r="AX90"/>
  <c r="AM90"/>
  <c r="AS90"/>
  <c r="BN90"/>
  <c r="AH90"/>
  <c r="BC90"/>
  <c r="BH90"/>
  <c r="AB90"/>
  <c r="BQ90"/>
  <c r="BA90"/>
  <c r="AK90"/>
  <c r="BV90"/>
  <c r="BF90"/>
  <c r="AP90"/>
  <c r="Z90"/>
  <c r="BK90"/>
  <c r="AU90"/>
  <c r="BX90"/>
  <c r="AR90"/>
  <c r="BM90"/>
  <c r="AE90"/>
  <c r="BP90"/>
  <c r="AZ90"/>
  <c r="AJ90"/>
  <c r="BU90"/>
  <c r="BE90"/>
  <c r="AZ266" i="7"/>
  <c r="AZ270" s="1"/>
  <c r="AZ72" i="8" s="1"/>
  <c r="AZ258" i="7"/>
  <c r="AZ262" s="1"/>
  <c r="AZ71" i="8" s="1"/>
  <c r="AZ197" i="7"/>
  <c r="AZ198" s="1"/>
  <c r="AZ63" i="8" s="1"/>
  <c r="AW90"/>
  <c r="BR90"/>
  <c r="AO90"/>
  <c r="AL90"/>
  <c r="AZ35"/>
  <c r="AZ218" i="7"/>
  <c r="AZ222" s="1"/>
  <c r="AZ66" i="8" s="1"/>
  <c r="AZ210" i="7"/>
  <c r="AZ214" s="1"/>
  <c r="AZ65" i="8" s="1"/>
  <c r="AZ61"/>
  <c r="AZ9"/>
  <c r="AG90"/>
  <c r="BB90"/>
  <c r="BW90"/>
  <c r="BG90"/>
  <c r="AA90"/>
  <c r="BZ90"/>
  <c r="BJ90"/>
  <c r="AT90"/>
  <c r="AD90"/>
  <c r="BO90"/>
  <c r="AY90"/>
  <c r="AV90"/>
  <c r="AQ90"/>
  <c r="BL90"/>
  <c r="AF90"/>
  <c r="AI90"/>
  <c r="BT90"/>
  <c r="BD90"/>
  <c r="AN90"/>
  <c r="G91"/>
  <c r="I91"/>
  <c r="H91" s="1"/>
  <c r="BV91" s="1"/>
  <c r="AZ577" i="7"/>
  <c r="AZ561"/>
  <c r="AZ545"/>
  <c r="AZ585"/>
  <c r="AZ569"/>
  <c r="AZ553"/>
  <c r="AZ537"/>
  <c r="AZ529"/>
  <c r="AZ521"/>
  <c r="AZ505"/>
  <c r="AZ497"/>
  <c r="AZ513"/>
  <c r="AZ489"/>
  <c r="AZ457"/>
  <c r="AZ441"/>
  <c r="AZ433"/>
  <c r="AZ425"/>
  <c r="AZ481"/>
  <c r="AZ473"/>
  <c r="AZ465"/>
  <c r="AZ449"/>
  <c r="AZ417"/>
  <c r="AZ409"/>
  <c r="AZ385"/>
  <c r="AZ369"/>
  <c r="AZ353"/>
  <c r="AZ401"/>
  <c r="AZ393"/>
  <c r="AZ377"/>
  <c r="AZ361"/>
  <c r="AZ345"/>
  <c r="AZ337"/>
  <c r="AZ329"/>
  <c r="AZ321"/>
  <c r="AZ305"/>
  <c r="AZ273"/>
  <c r="AZ265"/>
  <c r="AZ257"/>
  <c r="AZ217"/>
  <c r="AZ313"/>
  <c r="AZ297"/>
  <c r="AZ289"/>
  <c r="AZ281"/>
  <c r="AZ249"/>
  <c r="AZ241"/>
  <c r="AZ233"/>
  <c r="AZ225"/>
  <c r="AZ209"/>
  <c r="AZ183"/>
  <c r="AZ175"/>
  <c r="AZ167"/>
  <c r="AZ159"/>
  <c r="AZ151"/>
  <c r="AZ143"/>
  <c r="AZ135"/>
  <c r="AZ127"/>
  <c r="AZ119"/>
  <c r="AZ111"/>
  <c r="AZ79"/>
  <c r="AZ103"/>
  <c r="AZ95"/>
  <c r="AZ87"/>
  <c r="AZ71"/>
  <c r="AZ48"/>
  <c r="AZ52" s="1"/>
  <c r="AZ39" i="8" s="1"/>
  <c r="AZ63" i="7"/>
  <c r="AZ55"/>
  <c r="AZ201"/>
  <c r="AZ47"/>
  <c r="AZ193"/>
  <c r="AZ39"/>
  <c r="AZ31"/>
  <c r="AZ43"/>
  <c r="AZ44" s="1"/>
  <c r="AZ38" i="8" s="1"/>
  <c r="AY36" i="7"/>
  <c r="AY37" i="8" s="1"/>
  <c r="AZ35" i="7"/>
  <c r="AZ10"/>
  <c r="AZ10" i="8" s="1"/>
  <c r="AZ32" i="7"/>
  <c r="BA9"/>
  <c r="AZ13"/>
  <c r="AZ12"/>
  <c r="AZ14"/>
  <c r="AZ15"/>
  <c r="AZ16"/>
  <c r="AZ17"/>
  <c r="AZ18"/>
  <c r="AZ19"/>
  <c r="AZ20"/>
  <c r="AZ21"/>
  <c r="AZ22"/>
  <c r="AZ23"/>
  <c r="BI91" i="8" l="1"/>
  <c r="AC91"/>
  <c r="BL91"/>
  <c r="AS91"/>
  <c r="AF91"/>
  <c r="AQ91"/>
  <c r="AL91"/>
  <c r="AK91"/>
  <c r="BA91"/>
  <c r="BQ91"/>
  <c r="AV91"/>
  <c r="AA91"/>
  <c r="BG91"/>
  <c r="BZ91"/>
  <c r="BW91"/>
  <c r="BB91"/>
  <c r="AJ91"/>
  <c r="BY91"/>
  <c r="AN91"/>
  <c r="BD91"/>
  <c r="BT91"/>
  <c r="AI91"/>
  <c r="AY91"/>
  <c r="BO91"/>
  <c r="AD91"/>
  <c r="AT91"/>
  <c r="BJ91"/>
  <c r="BE91"/>
  <c r="BX91"/>
  <c r="BR91"/>
  <c r="AO91"/>
  <c r="BU91"/>
  <c r="AZ91"/>
  <c r="BC91"/>
  <c r="BA266" i="7"/>
  <c r="BA270" s="1"/>
  <c r="BA72" i="8" s="1"/>
  <c r="BA258" i="7"/>
  <c r="BA262" s="1"/>
  <c r="BA71" i="8" s="1"/>
  <c r="BA197" i="7"/>
  <c r="BA198" s="1"/>
  <c r="BA63" i="8" s="1"/>
  <c r="AG91"/>
  <c r="AW91"/>
  <c r="BM91"/>
  <c r="AB91"/>
  <c r="AR91"/>
  <c r="BH91"/>
  <c r="AM91"/>
  <c r="BS91"/>
  <c r="AH91"/>
  <c r="BA61"/>
  <c r="BA9"/>
  <c r="BA35"/>
  <c r="BA218" i="7"/>
  <c r="BA222" s="1"/>
  <c r="BA66" i="8" s="1"/>
  <c r="BA210" i="7"/>
  <c r="BA214" s="1"/>
  <c r="BA65" i="8" s="1"/>
  <c r="AX91"/>
  <c r="BN91"/>
  <c r="BP91"/>
  <c r="AE91"/>
  <c r="AU91"/>
  <c r="BK91"/>
  <c r="Z91"/>
  <c r="AP91"/>
  <c r="BF91"/>
  <c r="G92"/>
  <c r="I92"/>
  <c r="H92" s="1"/>
  <c r="Z92" s="1"/>
  <c r="BA585" i="7"/>
  <c r="BA569"/>
  <c r="BA553"/>
  <c r="BA577"/>
  <c r="BA561"/>
  <c r="BA545"/>
  <c r="BA529"/>
  <c r="BA513"/>
  <c r="BA489"/>
  <c r="BA537"/>
  <c r="BA521"/>
  <c r="BA505"/>
  <c r="BA497"/>
  <c r="BA481"/>
  <c r="BA473"/>
  <c r="BA465"/>
  <c r="BA449"/>
  <c r="BA417"/>
  <c r="BA409"/>
  <c r="BA457"/>
  <c r="BA441"/>
  <c r="BA433"/>
  <c r="BA401"/>
  <c r="BA393"/>
  <c r="BA377"/>
  <c r="BA361"/>
  <c r="BA345"/>
  <c r="BA337"/>
  <c r="BA425"/>
  <c r="BA385"/>
  <c r="BA369"/>
  <c r="BA353"/>
  <c r="BA313"/>
  <c r="BA297"/>
  <c r="BA289"/>
  <c r="BA281"/>
  <c r="BA249"/>
  <c r="BA241"/>
  <c r="BA233"/>
  <c r="BA225"/>
  <c r="BA209"/>
  <c r="BA329"/>
  <c r="BA321"/>
  <c r="BA305"/>
  <c r="BA273"/>
  <c r="BA265"/>
  <c r="BA257"/>
  <c r="BA217"/>
  <c r="BA175"/>
  <c r="BA167"/>
  <c r="BA159"/>
  <c r="BA151"/>
  <c r="BA143"/>
  <c r="BA135"/>
  <c r="BA183"/>
  <c r="BA127"/>
  <c r="BA103"/>
  <c r="BA95"/>
  <c r="BA87"/>
  <c r="BA71"/>
  <c r="BA119"/>
  <c r="BA111"/>
  <c r="BA79"/>
  <c r="BA63"/>
  <c r="BA48"/>
  <c r="BA52" s="1"/>
  <c r="BA39" i="8" s="1"/>
  <c r="BA47" i="7"/>
  <c r="BA193"/>
  <c r="BA55"/>
  <c r="BA201"/>
  <c r="BA39"/>
  <c r="BA31"/>
  <c r="BA43"/>
  <c r="BA44" s="1"/>
  <c r="AZ36"/>
  <c r="AZ37" i="8" s="1"/>
  <c r="BA10" i="7"/>
  <c r="BA10" i="8" s="1"/>
  <c r="BA35" i="7"/>
  <c r="BA32"/>
  <c r="BB9"/>
  <c r="BA12"/>
  <c r="BA13"/>
  <c r="BA14"/>
  <c r="BA15"/>
  <c r="BA16"/>
  <c r="BA17"/>
  <c r="BA18"/>
  <c r="BA19"/>
  <c r="BA20"/>
  <c r="BA21"/>
  <c r="BA22"/>
  <c r="BA23"/>
  <c r="BO92" i="8" l="1"/>
  <c r="AQ92"/>
  <c r="AV92"/>
  <c r="BW92"/>
  <c r="BG92"/>
  <c r="AA92"/>
  <c r="BB92"/>
  <c r="AY92"/>
  <c r="AI92"/>
  <c r="BL92"/>
  <c r="BM92"/>
  <c r="AU92"/>
  <c r="AF92"/>
  <c r="AG92"/>
  <c r="BY92"/>
  <c r="AZ92"/>
  <c r="BT92"/>
  <c r="BD92"/>
  <c r="AN92"/>
  <c r="BU92"/>
  <c r="AW92"/>
  <c r="BR92"/>
  <c r="AL92"/>
  <c r="BK92"/>
  <c r="AE92"/>
  <c r="BQ92"/>
  <c r="AK92"/>
  <c r="BE92"/>
  <c r="AO92"/>
  <c r="BZ92"/>
  <c r="BJ92"/>
  <c r="AT92"/>
  <c r="AD92"/>
  <c r="BS92"/>
  <c r="BC92"/>
  <c r="AM92"/>
  <c r="BP92"/>
  <c r="AJ92"/>
  <c r="BA92"/>
  <c r="BV92"/>
  <c r="BF92"/>
  <c r="BB266" i="7"/>
  <c r="BB270" s="1"/>
  <c r="BB72" i="8" s="1"/>
  <c r="BB258" i="7"/>
  <c r="BB262" s="1"/>
  <c r="BB71" i="8" s="1"/>
  <c r="BB197" i="7"/>
  <c r="BB198" s="1"/>
  <c r="BB63" i="8" s="1"/>
  <c r="BX92"/>
  <c r="BH92"/>
  <c r="AR92"/>
  <c r="AB92"/>
  <c r="BI92"/>
  <c r="AS92"/>
  <c r="AC92"/>
  <c r="BN92"/>
  <c r="AX92"/>
  <c r="BB35"/>
  <c r="BB218" i="7"/>
  <c r="BB222" s="1"/>
  <c r="BB66" i="8" s="1"/>
  <c r="BB210" i="7"/>
  <c r="BB214" s="1"/>
  <c r="BB65" i="8" s="1"/>
  <c r="BB61"/>
  <c r="BB9"/>
  <c r="AP92"/>
  <c r="AH92"/>
  <c r="G93"/>
  <c r="I93"/>
  <c r="H93" s="1"/>
  <c r="BZ93" s="1"/>
  <c r="BB577" i="7"/>
  <c r="BB561"/>
  <c r="BB545"/>
  <c r="BB585"/>
  <c r="BB569"/>
  <c r="BB553"/>
  <c r="BB537"/>
  <c r="BB529"/>
  <c r="BB521"/>
  <c r="BB505"/>
  <c r="BB497"/>
  <c r="BB513"/>
  <c r="BB457"/>
  <c r="BB441"/>
  <c r="BB433"/>
  <c r="BB425"/>
  <c r="BB489"/>
  <c r="BB481"/>
  <c r="BB473"/>
  <c r="BB465"/>
  <c r="BB449"/>
  <c r="BB385"/>
  <c r="BB369"/>
  <c r="BB353"/>
  <c r="BB417"/>
  <c r="BB409"/>
  <c r="BB401"/>
  <c r="BB393"/>
  <c r="BB377"/>
  <c r="BB361"/>
  <c r="BB345"/>
  <c r="BB337"/>
  <c r="BB329"/>
  <c r="BB321"/>
  <c r="BB305"/>
  <c r="BB273"/>
  <c r="BB265"/>
  <c r="BB257"/>
  <c r="BB217"/>
  <c r="BB313"/>
  <c r="BB297"/>
  <c r="BB289"/>
  <c r="BB281"/>
  <c r="BB249"/>
  <c r="BB241"/>
  <c r="BB233"/>
  <c r="BB225"/>
  <c r="BB209"/>
  <c r="BB183"/>
  <c r="BB175"/>
  <c r="BB167"/>
  <c r="BB159"/>
  <c r="BB151"/>
  <c r="BB143"/>
  <c r="BB135"/>
  <c r="BB119"/>
  <c r="BB111"/>
  <c r="BB79"/>
  <c r="BB127"/>
  <c r="BB103"/>
  <c r="BB95"/>
  <c r="BB87"/>
  <c r="BB71"/>
  <c r="BB63"/>
  <c r="BB55"/>
  <c r="BB201"/>
  <c r="BB48"/>
  <c r="BB52" s="1"/>
  <c r="BB39" i="8" s="1"/>
  <c r="BB47" i="7"/>
  <c r="BB193"/>
  <c r="BB39"/>
  <c r="BB31"/>
  <c r="BB43"/>
  <c r="BB44" s="1"/>
  <c r="BB38" i="8" s="1"/>
  <c r="BA38"/>
  <c r="BA36" i="7"/>
  <c r="BA37" i="8" s="1"/>
  <c r="BB35" i="7"/>
  <c r="BB10"/>
  <c r="BB32"/>
  <c r="BC9"/>
  <c r="BB13"/>
  <c r="BB12"/>
  <c r="BB14"/>
  <c r="BB15"/>
  <c r="BB16"/>
  <c r="BB17"/>
  <c r="BB18"/>
  <c r="BB19"/>
  <c r="BB20"/>
  <c r="BB21"/>
  <c r="BB22"/>
  <c r="BB23"/>
  <c r="AW93" i="8" l="1"/>
  <c r="AG93"/>
  <c r="AB93"/>
  <c r="BM93"/>
  <c r="AR93"/>
  <c r="AO93"/>
  <c r="BE93"/>
  <c r="BU93"/>
  <c r="AJ93"/>
  <c r="BH93"/>
  <c r="AZ93"/>
  <c r="BX93"/>
  <c r="BP93"/>
  <c r="AM93"/>
  <c r="AE93"/>
  <c r="AU93"/>
  <c r="BC93"/>
  <c r="BS93"/>
  <c r="BK93"/>
  <c r="Z93"/>
  <c r="AH93"/>
  <c r="BC266" i="7"/>
  <c r="BC270" s="1"/>
  <c r="BC72" i="8" s="1"/>
  <c r="BC258" i="7"/>
  <c r="BC262" s="1"/>
  <c r="BC71" i="8" s="1"/>
  <c r="BC197" i="7"/>
  <c r="BC198" s="1"/>
  <c r="BC63" i="8" s="1"/>
  <c r="AP93"/>
  <c r="AX93"/>
  <c r="BF93"/>
  <c r="BN93"/>
  <c r="BV93"/>
  <c r="AC93"/>
  <c r="AK93"/>
  <c r="AS93"/>
  <c r="BA93"/>
  <c r="BI93"/>
  <c r="BQ93"/>
  <c r="BY93"/>
  <c r="AF93"/>
  <c r="AN93"/>
  <c r="AV93"/>
  <c r="BD93"/>
  <c r="BL93"/>
  <c r="AA93"/>
  <c r="AQ93"/>
  <c r="BC61"/>
  <c r="BC9"/>
  <c r="BC35"/>
  <c r="BC218" i="7"/>
  <c r="BC222" s="1"/>
  <c r="BC66" i="8" s="1"/>
  <c r="BC210" i="7"/>
  <c r="BC214" s="1"/>
  <c r="BC65" i="8" s="1"/>
  <c r="BW93"/>
  <c r="BG93"/>
  <c r="AL93"/>
  <c r="BB93"/>
  <c r="BR93"/>
  <c r="BT93"/>
  <c r="AI93"/>
  <c r="AY93"/>
  <c r="BO93"/>
  <c r="AD93"/>
  <c r="AT93"/>
  <c r="BJ93"/>
  <c r="G94"/>
  <c r="I94"/>
  <c r="H94" s="1"/>
  <c r="BY94" s="1"/>
  <c r="BC585" i="7"/>
  <c r="BC569"/>
  <c r="BC553"/>
  <c r="BC577"/>
  <c r="BC561"/>
  <c r="BC545"/>
  <c r="BC537"/>
  <c r="BC513"/>
  <c r="BC489"/>
  <c r="BC529"/>
  <c r="BC521"/>
  <c r="BC505"/>
  <c r="BC497"/>
  <c r="BC481"/>
  <c r="BC473"/>
  <c r="BC465"/>
  <c r="BC449"/>
  <c r="BC417"/>
  <c r="BC409"/>
  <c r="BC457"/>
  <c r="BC441"/>
  <c r="BC433"/>
  <c r="BC425"/>
  <c r="BC401"/>
  <c r="BC393"/>
  <c r="BC377"/>
  <c r="BC361"/>
  <c r="BC345"/>
  <c r="BC337"/>
  <c r="BC385"/>
  <c r="BC369"/>
  <c r="BC353"/>
  <c r="BC329"/>
  <c r="BC313"/>
  <c r="BC297"/>
  <c r="BC289"/>
  <c r="BC281"/>
  <c r="BC249"/>
  <c r="BC241"/>
  <c r="BC233"/>
  <c r="BC225"/>
  <c r="BC209"/>
  <c r="BC321"/>
  <c r="BC305"/>
  <c r="BC273"/>
  <c r="BC265"/>
  <c r="BC257"/>
  <c r="BC217"/>
  <c r="BC175"/>
  <c r="BC167"/>
  <c r="BC159"/>
  <c r="BC151"/>
  <c r="BC143"/>
  <c r="BC135"/>
  <c r="BC183"/>
  <c r="BC127"/>
  <c r="BC103"/>
  <c r="BC95"/>
  <c r="BC87"/>
  <c r="BC71"/>
  <c r="BC119"/>
  <c r="BC111"/>
  <c r="BC79"/>
  <c r="BC63"/>
  <c r="BC55"/>
  <c r="BC48"/>
  <c r="BC52" s="1"/>
  <c r="BC39" i="8" s="1"/>
  <c r="BC47" i="7"/>
  <c r="BC193"/>
  <c r="BC201"/>
  <c r="BC39"/>
  <c r="BC31"/>
  <c r="BC43"/>
  <c r="BC44" s="1"/>
  <c r="BC38" i="8" s="1"/>
  <c r="BB10"/>
  <c r="BB36" i="7"/>
  <c r="BB37" i="8" s="1"/>
  <c r="BC10" i="7"/>
  <c r="BC10" i="8" s="1"/>
  <c r="BC35" i="7"/>
  <c r="BC32"/>
  <c r="BD9"/>
  <c r="BC13"/>
  <c r="BC12"/>
  <c r="BC14"/>
  <c r="BC15"/>
  <c r="BC16"/>
  <c r="BC17"/>
  <c r="BC18"/>
  <c r="BC19"/>
  <c r="BC20"/>
  <c r="BC21"/>
  <c r="BC22"/>
  <c r="BC23"/>
  <c r="AC94" i="8" l="1"/>
  <c r="BD197" i="7"/>
  <c r="BD198" s="1"/>
  <c r="BD63" i="8" s="1"/>
  <c r="BD266" i="7"/>
  <c r="BD270" s="1"/>
  <c r="BD72" i="8" s="1"/>
  <c r="BD258" i="7"/>
  <c r="BD262" s="1"/>
  <c r="BD71" i="8" s="1"/>
  <c r="BI94"/>
  <c r="AX94"/>
  <c r="AS94"/>
  <c r="BN94"/>
  <c r="AH94"/>
  <c r="BS94"/>
  <c r="AM94"/>
  <c r="BH94"/>
  <c r="BC94"/>
  <c r="BX94"/>
  <c r="AB94"/>
  <c r="BR94"/>
  <c r="AW94"/>
  <c r="AL94"/>
  <c r="AR94"/>
  <c r="BM94"/>
  <c r="AG94"/>
  <c r="BB94"/>
  <c r="BW94"/>
  <c r="BQ94"/>
  <c r="BA94"/>
  <c r="AK94"/>
  <c r="BV94"/>
  <c r="BF94"/>
  <c r="AP94"/>
  <c r="Z94"/>
  <c r="BK94"/>
  <c r="AU94"/>
  <c r="AE94"/>
  <c r="BP94"/>
  <c r="AZ94"/>
  <c r="AJ94"/>
  <c r="BU94"/>
  <c r="BE94"/>
  <c r="AO94"/>
  <c r="BZ94"/>
  <c r="BJ94"/>
  <c r="AT94"/>
  <c r="AD94"/>
  <c r="BO94"/>
  <c r="BG94"/>
  <c r="AQ94"/>
  <c r="AY94"/>
  <c r="AI94"/>
  <c r="AA94"/>
  <c r="BT94"/>
  <c r="BL94"/>
  <c r="BD94"/>
  <c r="AV94"/>
  <c r="BD35"/>
  <c r="BD218" i="7"/>
  <c r="BD222" s="1"/>
  <c r="BD66" i="8" s="1"/>
  <c r="BD210" i="7"/>
  <c r="BD214" s="1"/>
  <c r="BD65" i="8" s="1"/>
  <c r="BD61"/>
  <c r="BD9"/>
  <c r="AN94"/>
  <c r="AF94"/>
  <c r="G95"/>
  <c r="I95"/>
  <c r="H95" s="1"/>
  <c r="BT95" s="1"/>
  <c r="BD577" i="7"/>
  <c r="BD561"/>
  <c r="BD545"/>
  <c r="BD585"/>
  <c r="BD569"/>
  <c r="BD553"/>
  <c r="BD537"/>
  <c r="BD529"/>
  <c r="BD521"/>
  <c r="BD505"/>
  <c r="BD497"/>
  <c r="BD513"/>
  <c r="BD489"/>
  <c r="BD457"/>
  <c r="BD441"/>
  <c r="BD433"/>
  <c r="BD425"/>
  <c r="BD481"/>
  <c r="BD473"/>
  <c r="BD465"/>
  <c r="BD449"/>
  <c r="BD417"/>
  <c r="BD409"/>
  <c r="BD385"/>
  <c r="BD369"/>
  <c r="BD353"/>
  <c r="BD401"/>
  <c r="BD393"/>
  <c r="BD377"/>
  <c r="BD361"/>
  <c r="BD345"/>
  <c r="BD337"/>
  <c r="BD329"/>
  <c r="BD321"/>
  <c r="BD305"/>
  <c r="BD273"/>
  <c r="BD265"/>
  <c r="BD257"/>
  <c r="BD217"/>
  <c r="BD313"/>
  <c r="BD297"/>
  <c r="BD289"/>
  <c r="BD281"/>
  <c r="BD249"/>
  <c r="BD241"/>
  <c r="BD233"/>
  <c r="BD225"/>
  <c r="BD209"/>
  <c r="BD183"/>
  <c r="BD175"/>
  <c r="BD167"/>
  <c r="BD159"/>
  <c r="BD151"/>
  <c r="BD143"/>
  <c r="BD135"/>
  <c r="BD127"/>
  <c r="BD119"/>
  <c r="BD111"/>
  <c r="BD79"/>
  <c r="BD103"/>
  <c r="BD95"/>
  <c r="BD87"/>
  <c r="BD71"/>
  <c r="BD63"/>
  <c r="BD55"/>
  <c r="BD201"/>
  <c r="BD48"/>
  <c r="BD52" s="1"/>
  <c r="BD39" i="8" s="1"/>
  <c r="BD47" i="7"/>
  <c r="BD193"/>
  <c r="BD39"/>
  <c r="BD31"/>
  <c r="BD43"/>
  <c r="BD44" s="1"/>
  <c r="BD38" i="8" s="1"/>
  <c r="BC36" i="7"/>
  <c r="BC37" i="8" s="1"/>
  <c r="BD35" i="7"/>
  <c r="BD10"/>
  <c r="BD10" i="8" s="1"/>
  <c r="BD32" i="7"/>
  <c r="BE9"/>
  <c r="BD12"/>
  <c r="BD13"/>
  <c r="BD14"/>
  <c r="BD15"/>
  <c r="BD16"/>
  <c r="BD17"/>
  <c r="BD18"/>
  <c r="BD19"/>
  <c r="BD20"/>
  <c r="BD21"/>
  <c r="BD22"/>
  <c r="BD23"/>
  <c r="AI95" i="8" l="1"/>
  <c r="AY95"/>
  <c r="BO95"/>
  <c r="AD95"/>
  <c r="BJ95"/>
  <c r="AT95"/>
  <c r="BZ95"/>
  <c r="BE266" i="7"/>
  <c r="BE270" s="1"/>
  <c r="BE72" i="8" s="1"/>
  <c r="BE258" i="7"/>
  <c r="BE262" s="1"/>
  <c r="BE71" i="8" s="1"/>
  <c r="BE197" i="7"/>
  <c r="BE198" s="1"/>
  <c r="BE63" i="8" s="1"/>
  <c r="AO95"/>
  <c r="AA95"/>
  <c r="AQ95"/>
  <c r="BG95"/>
  <c r="BW95"/>
  <c r="AL95"/>
  <c r="BB95"/>
  <c r="BR95"/>
  <c r="AG95"/>
  <c r="AW95"/>
  <c r="BE95"/>
  <c r="BM95"/>
  <c r="BU95"/>
  <c r="AJ95"/>
  <c r="BP95"/>
  <c r="AZ95"/>
  <c r="AM95"/>
  <c r="BS95"/>
  <c r="AB95"/>
  <c r="AR95"/>
  <c r="BH95"/>
  <c r="BX95"/>
  <c r="BC95"/>
  <c r="AH95"/>
  <c r="AX95"/>
  <c r="AE95"/>
  <c r="AU95"/>
  <c r="BK95"/>
  <c r="Z95"/>
  <c r="AP95"/>
  <c r="BF95"/>
  <c r="BN95"/>
  <c r="AC95"/>
  <c r="AS95"/>
  <c r="BV95"/>
  <c r="AK95"/>
  <c r="BA95"/>
  <c r="BI95"/>
  <c r="BD36" i="7"/>
  <c r="BD37" i="8" s="1"/>
  <c r="BQ95"/>
  <c r="BY95"/>
  <c r="AF95"/>
  <c r="AN95"/>
  <c r="BE61"/>
  <c r="BE9"/>
  <c r="BE35"/>
  <c r="BE218" i="7"/>
  <c r="BE222" s="1"/>
  <c r="BE66" i="8" s="1"/>
  <c r="BE210" i="7"/>
  <c r="BE214" s="1"/>
  <c r="BE65" i="8" s="1"/>
  <c r="AV95"/>
  <c r="BD95"/>
  <c r="BL95"/>
  <c r="G96"/>
  <c r="I96"/>
  <c r="H96" s="1"/>
  <c r="Z96" s="1"/>
  <c r="BE585" i="7"/>
  <c r="BE569"/>
  <c r="BE553"/>
  <c r="BE577"/>
  <c r="BE561"/>
  <c r="BE545"/>
  <c r="BE529"/>
  <c r="BE513"/>
  <c r="BE489"/>
  <c r="BE537"/>
  <c r="BE521"/>
  <c r="BE505"/>
  <c r="BE497"/>
  <c r="BE481"/>
  <c r="BE473"/>
  <c r="BE465"/>
  <c r="BE449"/>
  <c r="BE417"/>
  <c r="BE409"/>
  <c r="BE457"/>
  <c r="BE441"/>
  <c r="BE433"/>
  <c r="BE401"/>
  <c r="BE393"/>
  <c r="BE377"/>
  <c r="BE361"/>
  <c r="BE345"/>
  <c r="BE337"/>
  <c r="BE425"/>
  <c r="BE385"/>
  <c r="BE369"/>
  <c r="BE353"/>
  <c r="BE313"/>
  <c r="BE297"/>
  <c r="BE289"/>
  <c r="BE281"/>
  <c r="BE249"/>
  <c r="BE241"/>
  <c r="BE233"/>
  <c r="BE225"/>
  <c r="BE209"/>
  <c r="BE329"/>
  <c r="BE321"/>
  <c r="BE305"/>
  <c r="BE273"/>
  <c r="BE265"/>
  <c r="BE257"/>
  <c r="BE217"/>
  <c r="BE175"/>
  <c r="BE167"/>
  <c r="BE159"/>
  <c r="BE151"/>
  <c r="BE143"/>
  <c r="BE135"/>
  <c r="BE183"/>
  <c r="BE127"/>
  <c r="BE103"/>
  <c r="BE95"/>
  <c r="BE87"/>
  <c r="BE71"/>
  <c r="BE119"/>
  <c r="BE111"/>
  <c r="BE79"/>
  <c r="BE63"/>
  <c r="BE48"/>
  <c r="BE52" s="1"/>
  <c r="BE39" i="8" s="1"/>
  <c r="BE47" i="7"/>
  <c r="BE193"/>
  <c r="BE55"/>
  <c r="BE201"/>
  <c r="BE43"/>
  <c r="BE44" s="1"/>
  <c r="BE38" i="8" s="1"/>
  <c r="BE39" i="7"/>
  <c r="BE31"/>
  <c r="BE10"/>
  <c r="BE10" i="8" s="1"/>
  <c r="BE35" i="7"/>
  <c r="BE32"/>
  <c r="BF9"/>
  <c r="BE13"/>
  <c r="BE12"/>
  <c r="BE14"/>
  <c r="BE15"/>
  <c r="BE16"/>
  <c r="BE17"/>
  <c r="BE18"/>
  <c r="BE19"/>
  <c r="BE20"/>
  <c r="BE21"/>
  <c r="BE22"/>
  <c r="BE23"/>
  <c r="BW96" i="8" l="1"/>
  <c r="BG96"/>
  <c r="AQ96"/>
  <c r="AA96"/>
  <c r="BL96"/>
  <c r="AV96"/>
  <c r="AF96"/>
  <c r="BM96"/>
  <c r="AW96"/>
  <c r="AG96"/>
  <c r="BR96"/>
  <c r="BB96"/>
  <c r="AL96"/>
  <c r="BY96"/>
  <c r="BK96"/>
  <c r="AU96"/>
  <c r="AE96"/>
  <c r="BO96"/>
  <c r="AY96"/>
  <c r="AI96"/>
  <c r="BT96"/>
  <c r="BD96"/>
  <c r="AN96"/>
  <c r="BU96"/>
  <c r="BE96"/>
  <c r="AO96"/>
  <c r="BZ96"/>
  <c r="BJ96"/>
  <c r="AT96"/>
  <c r="AD96"/>
  <c r="BS96"/>
  <c r="BC96"/>
  <c r="AM96"/>
  <c r="BP96"/>
  <c r="BX96"/>
  <c r="BH96"/>
  <c r="AR96"/>
  <c r="AZ96"/>
  <c r="AB96"/>
  <c r="AJ96"/>
  <c r="BQ96"/>
  <c r="BI96"/>
  <c r="BF266" i="7"/>
  <c r="BF270" s="1"/>
  <c r="BF72" i="8" s="1"/>
  <c r="BF258" i="7"/>
  <c r="BF262" s="1"/>
  <c r="BF71" i="8" s="1"/>
  <c r="BF197" i="7"/>
  <c r="BF198" s="1"/>
  <c r="BF63" i="8" s="1"/>
  <c r="AS96"/>
  <c r="AC96"/>
  <c r="BA96"/>
  <c r="AK96"/>
  <c r="BV96"/>
  <c r="BN96"/>
  <c r="BF35"/>
  <c r="BF218" i="7"/>
  <c r="BF222" s="1"/>
  <c r="BF66" i="8" s="1"/>
  <c r="BF210" i="7"/>
  <c r="BF214" s="1"/>
  <c r="BF65" i="8" s="1"/>
  <c r="BF61"/>
  <c r="BF9"/>
  <c r="BF96"/>
  <c r="AX96"/>
  <c r="AP96"/>
  <c r="AH96"/>
  <c r="G97"/>
  <c r="I97"/>
  <c r="H97" s="1"/>
  <c r="BW97" s="1"/>
  <c r="BF577" i="7"/>
  <c r="BF561"/>
  <c r="BF545"/>
  <c r="BF585"/>
  <c r="BF569"/>
  <c r="BF553"/>
  <c r="BF537"/>
  <c r="BF529"/>
  <c r="BF521"/>
  <c r="BF505"/>
  <c r="BF497"/>
  <c r="BF513"/>
  <c r="BF457"/>
  <c r="BF441"/>
  <c r="BF433"/>
  <c r="BF425"/>
  <c r="BF489"/>
  <c r="BF481"/>
  <c r="BF473"/>
  <c r="BF465"/>
  <c r="BF449"/>
  <c r="BF385"/>
  <c r="BF369"/>
  <c r="BF353"/>
  <c r="BF417"/>
  <c r="BF409"/>
  <c r="BF401"/>
  <c r="BF393"/>
  <c r="BF377"/>
  <c r="BF361"/>
  <c r="BF345"/>
  <c r="BF337"/>
  <c r="BF329"/>
  <c r="BF321"/>
  <c r="BF305"/>
  <c r="BF273"/>
  <c r="BF265"/>
  <c r="BF257"/>
  <c r="BF217"/>
  <c r="BF313"/>
  <c r="BF297"/>
  <c r="BF289"/>
  <c r="BF281"/>
  <c r="BF249"/>
  <c r="BF241"/>
  <c r="BF233"/>
  <c r="BF225"/>
  <c r="BF209"/>
  <c r="BF183"/>
  <c r="BF175"/>
  <c r="BF167"/>
  <c r="BF159"/>
  <c r="BF151"/>
  <c r="BF143"/>
  <c r="BF135"/>
  <c r="BF119"/>
  <c r="BF111"/>
  <c r="BF79"/>
  <c r="BF127"/>
  <c r="BF103"/>
  <c r="BF95"/>
  <c r="BF87"/>
  <c r="BF71"/>
  <c r="BF48"/>
  <c r="BF52" s="1"/>
  <c r="BF39" i="8" s="1"/>
  <c r="BF63" i="7"/>
  <c r="BF55"/>
  <c r="BF201"/>
  <c r="BF47"/>
  <c r="BF193"/>
  <c r="BF39"/>
  <c r="BF31"/>
  <c r="BF43"/>
  <c r="BF44" s="1"/>
  <c r="BF38" i="8" s="1"/>
  <c r="BE36" i="7"/>
  <c r="BE37" i="8" s="1"/>
  <c r="BF35" i="7"/>
  <c r="BF10"/>
  <c r="BF10" i="8" s="1"/>
  <c r="BF32" i="7"/>
  <c r="BF36" s="1"/>
  <c r="BF37" i="8" s="1"/>
  <c r="BG9" i="7"/>
  <c r="BF13"/>
  <c r="BF12"/>
  <c r="BF14"/>
  <c r="BF15"/>
  <c r="BF16"/>
  <c r="BF17"/>
  <c r="BF18"/>
  <c r="BF19"/>
  <c r="BF20"/>
  <c r="BF21"/>
  <c r="BF22"/>
  <c r="BF23"/>
  <c r="AE97" i="8" l="1"/>
  <c r="AU97"/>
  <c r="AM97"/>
  <c r="BC97"/>
  <c r="BK97"/>
  <c r="BT97"/>
  <c r="AD97"/>
  <c r="AL97"/>
  <c r="AT97"/>
  <c r="BB97"/>
  <c r="BJ97"/>
  <c r="BU97"/>
  <c r="BR97"/>
  <c r="AK97"/>
  <c r="BQ97"/>
  <c r="AC97"/>
  <c r="BA97"/>
  <c r="AJ97"/>
  <c r="AZ97"/>
  <c r="BG266" i="7"/>
  <c r="BG270" s="1"/>
  <c r="BG72" i="8" s="1"/>
  <c r="BG258" i="7"/>
  <c r="BG262" s="1"/>
  <c r="BG71" i="8" s="1"/>
  <c r="BG197" i="7"/>
  <c r="BG198" s="1"/>
  <c r="BG63" i="8" s="1"/>
  <c r="BS97"/>
  <c r="AS97"/>
  <c r="BI97"/>
  <c r="AB97"/>
  <c r="AR97"/>
  <c r="BH97"/>
  <c r="AI97"/>
  <c r="AY97"/>
  <c r="BO97"/>
  <c r="AH97"/>
  <c r="AX97"/>
  <c r="BP97"/>
  <c r="AA97"/>
  <c r="AQ97"/>
  <c r="BG97"/>
  <c r="Z97"/>
  <c r="AP97"/>
  <c r="BN97"/>
  <c r="BY97"/>
  <c r="BF97"/>
  <c r="BZ97"/>
  <c r="AG97"/>
  <c r="AO97"/>
  <c r="BE97"/>
  <c r="AW97"/>
  <c r="BM97"/>
  <c r="BX97"/>
  <c r="AF97"/>
  <c r="AN97"/>
  <c r="AV97"/>
  <c r="BD97"/>
  <c r="BL97"/>
  <c r="BG61"/>
  <c r="BG9"/>
  <c r="BG35"/>
  <c r="BG218" i="7"/>
  <c r="BG222" s="1"/>
  <c r="BG66" i="8" s="1"/>
  <c r="BG210" i="7"/>
  <c r="BG214" s="1"/>
  <c r="BG65" i="8" s="1"/>
  <c r="BV97"/>
  <c r="G98"/>
  <c r="I98"/>
  <c r="H98" s="1"/>
  <c r="AY98" s="1"/>
  <c r="BN98"/>
  <c r="AH98"/>
  <c r="AA98"/>
  <c r="BU98"/>
  <c r="BM98"/>
  <c r="BE98"/>
  <c r="BX98"/>
  <c r="BP98"/>
  <c r="BH98"/>
  <c r="AZ98"/>
  <c r="AR98"/>
  <c r="AJ98"/>
  <c r="AB98"/>
  <c r="AO98"/>
  <c r="BG585" i="7"/>
  <c r="BG569"/>
  <c r="BG553"/>
  <c r="BG577"/>
  <c r="BG561"/>
  <c r="BG545"/>
  <c r="BG537"/>
  <c r="BG513"/>
  <c r="BG489"/>
  <c r="BG529"/>
  <c r="BG521"/>
  <c r="BG505"/>
  <c r="BG497"/>
  <c r="BG481"/>
  <c r="BG473"/>
  <c r="BG465"/>
  <c r="BG449"/>
  <c r="BG417"/>
  <c r="BG409"/>
  <c r="BG457"/>
  <c r="BG441"/>
  <c r="BG433"/>
  <c r="BG425"/>
  <c r="BG401"/>
  <c r="BG393"/>
  <c r="BG377"/>
  <c r="BG361"/>
  <c r="BG345"/>
  <c r="BG337"/>
  <c r="BG385"/>
  <c r="BG369"/>
  <c r="BG353"/>
  <c r="BG329"/>
  <c r="BG313"/>
  <c r="BG297"/>
  <c r="BG289"/>
  <c r="BG281"/>
  <c r="BG249"/>
  <c r="BG241"/>
  <c r="BG233"/>
  <c r="BG225"/>
  <c r="BG209"/>
  <c r="BG321"/>
  <c r="BG305"/>
  <c r="BG273"/>
  <c r="BG265"/>
  <c r="BG257"/>
  <c r="BG217"/>
  <c r="BG175"/>
  <c r="BG167"/>
  <c r="BG159"/>
  <c r="BG151"/>
  <c r="BG143"/>
  <c r="BG135"/>
  <c r="BG183"/>
  <c r="BG127"/>
  <c r="BG103"/>
  <c r="BG95"/>
  <c r="BG87"/>
  <c r="BG71"/>
  <c r="BG119"/>
  <c r="BG111"/>
  <c r="BG79"/>
  <c r="BG63"/>
  <c r="BG55"/>
  <c r="BG48"/>
  <c r="BG52" s="1"/>
  <c r="BG39" i="8" s="1"/>
  <c r="BG47" i="7"/>
  <c r="BG193"/>
  <c r="BG201"/>
  <c r="BG39"/>
  <c r="BG31"/>
  <c r="BG43"/>
  <c r="BG44" s="1"/>
  <c r="BG38" i="8" s="1"/>
  <c r="BG10" i="7"/>
  <c r="BG10" i="8" s="1"/>
  <c r="BG35" i="7"/>
  <c r="BG32"/>
  <c r="BH9"/>
  <c r="BG12"/>
  <c r="BG13"/>
  <c r="BG14"/>
  <c r="BG15"/>
  <c r="BG16"/>
  <c r="BG17"/>
  <c r="BG18"/>
  <c r="BG19"/>
  <c r="BG20"/>
  <c r="BG21"/>
  <c r="BG22"/>
  <c r="BG23"/>
  <c r="AQ98" i="8" l="1"/>
  <c r="AK98"/>
  <c r="AX98"/>
  <c r="BC98"/>
  <c r="Z98"/>
  <c r="AP98"/>
  <c r="BF98"/>
  <c r="BV98"/>
  <c r="BS98"/>
  <c r="AE98"/>
  <c r="BK98"/>
  <c r="AU98"/>
  <c r="AG98"/>
  <c r="AW98"/>
  <c r="AN98"/>
  <c r="BL98"/>
  <c r="AF98"/>
  <c r="AV98"/>
  <c r="BA98"/>
  <c r="BH266" i="7"/>
  <c r="BH270" s="1"/>
  <c r="BH72" i="8" s="1"/>
  <c r="BH258" i="7"/>
  <c r="BH262" s="1"/>
  <c r="BH71" i="8" s="1"/>
  <c r="BH197" i="7"/>
  <c r="BH198" s="1"/>
  <c r="BH63" i="8" s="1"/>
  <c r="BD98"/>
  <c r="BT98"/>
  <c r="BQ98"/>
  <c r="BH35"/>
  <c r="BH218" i="7"/>
  <c r="BH222" s="1"/>
  <c r="BH66" i="8" s="1"/>
  <c r="BH210" i="7"/>
  <c r="BH214" s="1"/>
  <c r="BH65" i="8" s="1"/>
  <c r="BH61"/>
  <c r="BH9"/>
  <c r="BI98"/>
  <c r="BY98"/>
  <c r="AS98"/>
  <c r="AD98"/>
  <c r="BJ98"/>
  <c r="BO98"/>
  <c r="AI98"/>
  <c r="AC98"/>
  <c r="AT98"/>
  <c r="BZ98"/>
  <c r="AM98"/>
  <c r="AL98"/>
  <c r="BB98"/>
  <c r="BR98"/>
  <c r="BG98"/>
  <c r="BW98"/>
  <c r="G99"/>
  <c r="I99"/>
  <c r="H99" s="1"/>
  <c r="BV99" s="1"/>
  <c r="BH577" i="7"/>
  <c r="BH561"/>
  <c r="BH545"/>
  <c r="BH585"/>
  <c r="BH569"/>
  <c r="BH553"/>
  <c r="BH537"/>
  <c r="BH529"/>
  <c r="BH521"/>
  <c r="BH505"/>
  <c r="BH497"/>
  <c r="BH513"/>
  <c r="BH489"/>
  <c r="BH457"/>
  <c r="BH441"/>
  <c r="BH433"/>
  <c r="BH425"/>
  <c r="BH481"/>
  <c r="BH473"/>
  <c r="BH465"/>
  <c r="BH449"/>
  <c r="BH417"/>
  <c r="BH409"/>
  <c r="BH385"/>
  <c r="BH369"/>
  <c r="BH353"/>
  <c r="BH401"/>
  <c r="BH393"/>
  <c r="BH377"/>
  <c r="BH361"/>
  <c r="BH345"/>
  <c r="BH337"/>
  <c r="BH329"/>
  <c r="BH321"/>
  <c r="BH305"/>
  <c r="BH273"/>
  <c r="BH265"/>
  <c r="BH257"/>
  <c r="BH217"/>
  <c r="BH313"/>
  <c r="BH297"/>
  <c r="BH289"/>
  <c r="BH281"/>
  <c r="BH249"/>
  <c r="BH241"/>
  <c r="BH233"/>
  <c r="BH225"/>
  <c r="BH209"/>
  <c r="BH183"/>
  <c r="BH175"/>
  <c r="BH167"/>
  <c r="BH159"/>
  <c r="BH151"/>
  <c r="BH143"/>
  <c r="BH135"/>
  <c r="BH127"/>
  <c r="BH119"/>
  <c r="BH111"/>
  <c r="BH79"/>
  <c r="BH103"/>
  <c r="BH95"/>
  <c r="BH87"/>
  <c r="BH71"/>
  <c r="BH47"/>
  <c r="BH63"/>
  <c r="BH55"/>
  <c r="BH201"/>
  <c r="BH48"/>
  <c r="BH52" s="1"/>
  <c r="BH39" i="8" s="1"/>
  <c r="BH193" i="7"/>
  <c r="BH39"/>
  <c r="BH31"/>
  <c r="BH43"/>
  <c r="BH44" s="1"/>
  <c r="BH38" i="8" s="1"/>
  <c r="BG36" i="7"/>
  <c r="BG37" i="8" s="1"/>
  <c r="BH35" i="7"/>
  <c r="BH10"/>
  <c r="BH10" i="8" s="1"/>
  <c r="BH32" i="7"/>
  <c r="BI9"/>
  <c r="BH13"/>
  <c r="BH12"/>
  <c r="BH14"/>
  <c r="BH15"/>
  <c r="BH16"/>
  <c r="BH17"/>
  <c r="BH18"/>
  <c r="BH19"/>
  <c r="BH20"/>
  <c r="BH21"/>
  <c r="BH22"/>
  <c r="BH23"/>
  <c r="BI266" l="1"/>
  <c r="BI270" s="1"/>
  <c r="BI72" i="8" s="1"/>
  <c r="BI258" i="7"/>
  <c r="BI262" s="1"/>
  <c r="BI71" i="8" s="1"/>
  <c r="BI197" i="7"/>
  <c r="BI198" s="1"/>
  <c r="BI63" i="8" s="1"/>
  <c r="AG99"/>
  <c r="AW99"/>
  <c r="AO99"/>
  <c r="BE99"/>
  <c r="BU99"/>
  <c r="AR99"/>
  <c r="BM99"/>
  <c r="AB99"/>
  <c r="BH99"/>
  <c r="AI99"/>
  <c r="BO99"/>
  <c r="AT99"/>
  <c r="BA99"/>
  <c r="AK99"/>
  <c r="BQ99"/>
  <c r="AF99"/>
  <c r="AV99"/>
  <c r="AJ99"/>
  <c r="AZ99"/>
  <c r="BT99"/>
  <c r="AY99"/>
  <c r="AD99"/>
  <c r="AC99"/>
  <c r="AS99"/>
  <c r="BI99"/>
  <c r="BY99"/>
  <c r="AN99"/>
  <c r="BD99"/>
  <c r="BL99"/>
  <c r="AA99"/>
  <c r="AQ99"/>
  <c r="BW99"/>
  <c r="BB99"/>
  <c r="BR99"/>
  <c r="BX99"/>
  <c r="BC99"/>
  <c r="AH99"/>
  <c r="BI61"/>
  <c r="BI9"/>
  <c r="BI35"/>
  <c r="BI218" i="7"/>
  <c r="BI222" s="1"/>
  <c r="BI66" i="8" s="1"/>
  <c r="BI210" i="7"/>
  <c r="BI214" s="1"/>
  <c r="BI65" i="8" s="1"/>
  <c r="BG99"/>
  <c r="AL99"/>
  <c r="BJ99"/>
  <c r="BZ99"/>
  <c r="AM99"/>
  <c r="BS99"/>
  <c r="AX99"/>
  <c r="BN99"/>
  <c r="BP99"/>
  <c r="AE99"/>
  <c r="AU99"/>
  <c r="BK99"/>
  <c r="Z99"/>
  <c r="AP99"/>
  <c r="BF99"/>
  <c r="G100"/>
  <c r="I100"/>
  <c r="H100" s="1"/>
  <c r="Z100" s="1"/>
  <c r="BB100"/>
  <c r="BR100"/>
  <c r="AF100"/>
  <c r="AN100"/>
  <c r="AV100"/>
  <c r="BD100"/>
  <c r="BL100"/>
  <c r="BT100"/>
  <c r="AA100"/>
  <c r="AI100"/>
  <c r="AQ100"/>
  <c r="AY100"/>
  <c r="BG100"/>
  <c r="BO100"/>
  <c r="BW100"/>
  <c r="AK100"/>
  <c r="BA100"/>
  <c r="BQ100"/>
  <c r="AO100"/>
  <c r="BE100"/>
  <c r="BU100"/>
  <c r="BI585" i="7"/>
  <c r="BI569"/>
  <c r="BI553"/>
  <c r="BI577"/>
  <c r="BI561"/>
  <c r="BI545"/>
  <c r="BI529"/>
  <c r="BI513"/>
  <c r="BI489"/>
  <c r="BI537"/>
  <c r="BI521"/>
  <c r="BI505"/>
  <c r="BI497"/>
  <c r="BI481"/>
  <c r="BI473"/>
  <c r="BI465"/>
  <c r="BI449"/>
  <c r="BI417"/>
  <c r="BI409"/>
  <c r="BI457"/>
  <c r="BI441"/>
  <c r="BI433"/>
  <c r="BI401"/>
  <c r="BI393"/>
  <c r="BI377"/>
  <c r="BI361"/>
  <c r="BI345"/>
  <c r="BI337"/>
  <c r="BI425"/>
  <c r="BI385"/>
  <c r="BI369"/>
  <c r="BI353"/>
  <c r="BI313"/>
  <c r="BI297"/>
  <c r="BI289"/>
  <c r="BI281"/>
  <c r="BI249"/>
  <c r="BI241"/>
  <c r="BI233"/>
  <c r="BI225"/>
  <c r="BI209"/>
  <c r="BI329"/>
  <c r="BI321"/>
  <c r="BI305"/>
  <c r="BI273"/>
  <c r="BI265"/>
  <c r="BI257"/>
  <c r="BI217"/>
  <c r="BI175"/>
  <c r="BI167"/>
  <c r="BI159"/>
  <c r="BI151"/>
  <c r="BI143"/>
  <c r="BI135"/>
  <c r="BI183"/>
  <c r="BI127"/>
  <c r="BI103"/>
  <c r="BI95"/>
  <c r="BI87"/>
  <c r="BI71"/>
  <c r="BI119"/>
  <c r="BI111"/>
  <c r="BI79"/>
  <c r="BI63"/>
  <c r="BI201"/>
  <c r="BI48"/>
  <c r="BI52" s="1"/>
  <c r="BI39" i="8" s="1"/>
  <c r="BI47" i="7"/>
  <c r="BI193"/>
  <c r="BI55"/>
  <c r="BI39"/>
  <c r="BI31"/>
  <c r="BI43"/>
  <c r="BI44" s="1"/>
  <c r="BH36"/>
  <c r="BH37" i="8" s="1"/>
  <c r="BI10" i="7"/>
  <c r="BI10" i="8" s="1"/>
  <c r="BI35" i="7"/>
  <c r="BI32"/>
  <c r="BJ9"/>
  <c r="BI12"/>
  <c r="BI13"/>
  <c r="BI14"/>
  <c r="BI15"/>
  <c r="BI16"/>
  <c r="BI17"/>
  <c r="BI18"/>
  <c r="BI19"/>
  <c r="BI20"/>
  <c r="BI21"/>
  <c r="BI22"/>
  <c r="BI23"/>
  <c r="BY100" i="8" l="1"/>
  <c r="BZ100"/>
  <c r="BJ100"/>
  <c r="AT100"/>
  <c r="AS100"/>
  <c r="AL100"/>
  <c r="AW100"/>
  <c r="BC100"/>
  <c r="BX100"/>
  <c r="AD100"/>
  <c r="BM100"/>
  <c r="AG100"/>
  <c r="BS100"/>
  <c r="AM100"/>
  <c r="BH100"/>
  <c r="AB100"/>
  <c r="BJ197" i="7"/>
  <c r="BJ198" s="1"/>
  <c r="BJ63" i="8" s="1"/>
  <c r="BJ266" i="7"/>
  <c r="BJ270" s="1"/>
  <c r="BJ72" i="8" s="1"/>
  <c r="BJ258" i="7"/>
  <c r="BJ262" s="1"/>
  <c r="BJ71" i="8" s="1"/>
  <c r="BI100"/>
  <c r="AC100"/>
  <c r="BK100"/>
  <c r="AU100"/>
  <c r="AE100"/>
  <c r="BP100"/>
  <c r="AR100"/>
  <c r="BF100"/>
  <c r="AZ100"/>
  <c r="AJ100"/>
  <c r="BV100"/>
  <c r="AP100"/>
  <c r="BN100"/>
  <c r="AX100"/>
  <c r="AH100"/>
  <c r="BJ35"/>
  <c r="BJ218" i="7"/>
  <c r="BJ222" s="1"/>
  <c r="BJ66" i="8" s="1"/>
  <c r="BJ210" i="7"/>
  <c r="BJ214" s="1"/>
  <c r="BJ65" i="8" s="1"/>
  <c r="BJ61"/>
  <c r="BJ9"/>
  <c r="G101"/>
  <c r="I101"/>
  <c r="H101" s="1"/>
  <c r="BT101" s="1"/>
  <c r="BJ577" i="7"/>
  <c r="BJ561"/>
  <c r="BJ545"/>
  <c r="BJ585"/>
  <c r="BJ569"/>
  <c r="BJ553"/>
  <c r="BJ537"/>
  <c r="BJ529"/>
  <c r="BJ521"/>
  <c r="BJ505"/>
  <c r="BJ497"/>
  <c r="BJ513"/>
  <c r="BJ457"/>
  <c r="BJ441"/>
  <c r="BJ433"/>
  <c r="BJ425"/>
  <c r="BJ489"/>
  <c r="BJ481"/>
  <c r="BJ473"/>
  <c r="BJ465"/>
  <c r="BJ449"/>
  <c r="BJ385"/>
  <c r="BJ369"/>
  <c r="BJ353"/>
  <c r="BJ417"/>
  <c r="BJ409"/>
  <c r="BJ401"/>
  <c r="BJ393"/>
  <c r="BJ377"/>
  <c r="BJ361"/>
  <c r="BJ345"/>
  <c r="BJ337"/>
  <c r="BJ329"/>
  <c r="BJ321"/>
  <c r="BJ305"/>
  <c r="BJ273"/>
  <c r="BJ265"/>
  <c r="BJ257"/>
  <c r="BJ217"/>
  <c r="BJ313"/>
  <c r="BJ297"/>
  <c r="BJ289"/>
  <c r="BJ281"/>
  <c r="BJ249"/>
  <c r="BJ241"/>
  <c r="BJ233"/>
  <c r="BJ225"/>
  <c r="BJ209"/>
  <c r="BJ183"/>
  <c r="BJ175"/>
  <c r="BJ167"/>
  <c r="BJ159"/>
  <c r="BJ151"/>
  <c r="BJ143"/>
  <c r="BJ135"/>
  <c r="BJ119"/>
  <c r="BJ111"/>
  <c r="BJ79"/>
  <c r="BJ127"/>
  <c r="BJ103"/>
  <c r="BJ95"/>
  <c r="BJ87"/>
  <c r="BJ71"/>
  <c r="BJ193"/>
  <c r="BJ63"/>
  <c r="BJ55"/>
  <c r="BJ201"/>
  <c r="BJ48"/>
  <c r="BJ52" s="1"/>
  <c r="BJ39" i="8" s="1"/>
  <c r="BJ47" i="7"/>
  <c r="BJ39"/>
  <c r="BJ31"/>
  <c r="BJ43"/>
  <c r="BJ44" s="1"/>
  <c r="BJ38" i="8" s="1"/>
  <c r="BI38"/>
  <c r="BI36" i="7"/>
  <c r="BI37" i="8" s="1"/>
  <c r="BJ35" i="7"/>
  <c r="BJ10"/>
  <c r="BJ10" i="8" s="1"/>
  <c r="BJ32" i="7"/>
  <c r="BK9"/>
  <c r="BJ12"/>
  <c r="BJ13"/>
  <c r="BJ14"/>
  <c r="BJ15"/>
  <c r="BJ16"/>
  <c r="BJ17"/>
  <c r="BJ18"/>
  <c r="BJ19"/>
  <c r="BJ20"/>
  <c r="BJ21"/>
  <c r="BJ22"/>
  <c r="BJ23"/>
  <c r="BK266" l="1"/>
  <c r="BK270" s="1"/>
  <c r="BK72" i="8" s="1"/>
  <c r="BK258" i="7"/>
  <c r="BK262" s="1"/>
  <c r="BK71" i="8" s="1"/>
  <c r="BK197" i="7"/>
  <c r="BK198" s="1"/>
  <c r="BK63" i="8" s="1"/>
  <c r="AY101"/>
  <c r="AI101"/>
  <c r="BO101"/>
  <c r="AD101"/>
  <c r="AT101"/>
  <c r="BJ101"/>
  <c r="BZ101"/>
  <c r="AA101"/>
  <c r="AQ101"/>
  <c r="BG101"/>
  <c r="BW101"/>
  <c r="AL101"/>
  <c r="BB101"/>
  <c r="BR101"/>
  <c r="AO101"/>
  <c r="AG101"/>
  <c r="BM101"/>
  <c r="AW101"/>
  <c r="AB101"/>
  <c r="BH101"/>
  <c r="AR101"/>
  <c r="BX101"/>
  <c r="AM101"/>
  <c r="BE101"/>
  <c r="BU101"/>
  <c r="AJ101"/>
  <c r="AZ101"/>
  <c r="BP101"/>
  <c r="AE101"/>
  <c r="AU101"/>
  <c r="BC101"/>
  <c r="BK101"/>
  <c r="BS101"/>
  <c r="AH101"/>
  <c r="AX101"/>
  <c r="AC101"/>
  <c r="BN101"/>
  <c r="AS101"/>
  <c r="BK61"/>
  <c r="BK9"/>
  <c r="BK35"/>
  <c r="BK218" i="7"/>
  <c r="BK222" s="1"/>
  <c r="BK66" i="8" s="1"/>
  <c r="BK210" i="7"/>
  <c r="BK214" s="1"/>
  <c r="BK65" i="8" s="1"/>
  <c r="BI101"/>
  <c r="Z101"/>
  <c r="AP101"/>
  <c r="BF101"/>
  <c r="BV101"/>
  <c r="AK101"/>
  <c r="BA101"/>
  <c r="BQ101"/>
  <c r="BY101"/>
  <c r="AN101"/>
  <c r="BD101"/>
  <c r="AF101"/>
  <c r="AV101"/>
  <c r="BL101"/>
  <c r="G102"/>
  <c r="I102"/>
  <c r="H102" s="1"/>
  <c r="BY102" s="1"/>
  <c r="BJ36" i="7"/>
  <c r="BJ37" i="8" s="1"/>
  <c r="BK585" i="7"/>
  <c r="BK569"/>
  <c r="BK553"/>
  <c r="BK577"/>
  <c r="BK561"/>
  <c r="BK545"/>
  <c r="BK537"/>
  <c r="BK513"/>
  <c r="BK489"/>
  <c r="BK529"/>
  <c r="BK521"/>
  <c r="BK505"/>
  <c r="BK497"/>
  <c r="BK481"/>
  <c r="BK473"/>
  <c r="BK465"/>
  <c r="BK449"/>
  <c r="BK417"/>
  <c r="BK409"/>
  <c r="BK457"/>
  <c r="BK441"/>
  <c r="BK433"/>
  <c r="BK425"/>
  <c r="BK401"/>
  <c r="BK393"/>
  <c r="BK377"/>
  <c r="BK361"/>
  <c r="BK345"/>
  <c r="BK337"/>
  <c r="BK385"/>
  <c r="BK369"/>
  <c r="BK353"/>
  <c r="BK329"/>
  <c r="BK313"/>
  <c r="BK297"/>
  <c r="BK289"/>
  <c r="BK281"/>
  <c r="BK249"/>
  <c r="BK241"/>
  <c r="BK233"/>
  <c r="BK225"/>
  <c r="BK209"/>
  <c r="BK321"/>
  <c r="BK305"/>
  <c r="BK273"/>
  <c r="BK265"/>
  <c r="BK257"/>
  <c r="BK217"/>
  <c r="BK175"/>
  <c r="BK167"/>
  <c r="BK159"/>
  <c r="BK151"/>
  <c r="BK143"/>
  <c r="BK135"/>
  <c r="BK183"/>
  <c r="BK127"/>
  <c r="BK103"/>
  <c r="BK95"/>
  <c r="BK87"/>
  <c r="BK71"/>
  <c r="BK119"/>
  <c r="BK111"/>
  <c r="BK79"/>
  <c r="BK63"/>
  <c r="BK55"/>
  <c r="BK48"/>
  <c r="BK52" s="1"/>
  <c r="BK39" i="8" s="1"/>
  <c r="BK47" i="7"/>
  <c r="BK193"/>
  <c r="BK201"/>
  <c r="BK39"/>
  <c r="BK31"/>
  <c r="BK43"/>
  <c r="BK44" s="1"/>
  <c r="BK38" i="8" s="1"/>
  <c r="BK10" i="7"/>
  <c r="BK10" i="8" s="1"/>
  <c r="BK35" i="7"/>
  <c r="BK32"/>
  <c r="BL9"/>
  <c r="BK13"/>
  <c r="BK12"/>
  <c r="BK14"/>
  <c r="BK15"/>
  <c r="BK16"/>
  <c r="BK17"/>
  <c r="BK18"/>
  <c r="BK19"/>
  <c r="BK20"/>
  <c r="BK21"/>
  <c r="BK22"/>
  <c r="BK23"/>
  <c r="AU102" i="8" l="1"/>
  <c r="AI102"/>
  <c r="BK102"/>
  <c r="BO102"/>
  <c r="BM102"/>
  <c r="AE102"/>
  <c r="AY102"/>
  <c r="BU102"/>
  <c r="BE102"/>
  <c r="BZ102"/>
  <c r="AT102"/>
  <c r="AO102"/>
  <c r="BJ102"/>
  <c r="AD102"/>
  <c r="BP102"/>
  <c r="BL266" i="7"/>
  <c r="BL270" s="1"/>
  <c r="BL72" i="8" s="1"/>
  <c r="BL258" i="7"/>
  <c r="BL262" s="1"/>
  <c r="BL71" i="8" s="1"/>
  <c r="BL197" i="7"/>
  <c r="BL198" s="1"/>
  <c r="BL63" i="8" s="1"/>
  <c r="AW102"/>
  <c r="AG102"/>
  <c r="BR102"/>
  <c r="BB102"/>
  <c r="AL102"/>
  <c r="BX102"/>
  <c r="BH102"/>
  <c r="AR102"/>
  <c r="AZ102"/>
  <c r="BW102"/>
  <c r="AB102"/>
  <c r="BQ102"/>
  <c r="BC102"/>
  <c r="AQ102"/>
  <c r="BA102"/>
  <c r="AJ102"/>
  <c r="BS102"/>
  <c r="AM102"/>
  <c r="BG102"/>
  <c r="AA102"/>
  <c r="BI102"/>
  <c r="AK102"/>
  <c r="AS102"/>
  <c r="AC102"/>
  <c r="BV102"/>
  <c r="BN102"/>
  <c r="AX102"/>
  <c r="BF102"/>
  <c r="AP102"/>
  <c r="AH102"/>
  <c r="Z102"/>
  <c r="BT102"/>
  <c r="BL102"/>
  <c r="BD102"/>
  <c r="AV102"/>
  <c r="BL35"/>
  <c r="BL218" i="7"/>
  <c r="BL222" s="1"/>
  <c r="BL66" i="8" s="1"/>
  <c r="BL210" i="7"/>
  <c r="BL214" s="1"/>
  <c r="BL65" i="8" s="1"/>
  <c r="BL61"/>
  <c r="BL9"/>
  <c r="AN102"/>
  <c r="AF102"/>
  <c r="G103"/>
  <c r="I103"/>
  <c r="H103" s="1"/>
  <c r="BX103" s="1"/>
  <c r="BL577" i="7"/>
  <c r="BL561"/>
  <c r="BL545"/>
  <c r="BL585"/>
  <c r="BL569"/>
  <c r="BL553"/>
  <c r="BL537"/>
  <c r="BL529"/>
  <c r="BL521"/>
  <c r="BL505"/>
  <c r="BL497"/>
  <c r="BL513"/>
  <c r="BL489"/>
  <c r="BL457"/>
  <c r="BL441"/>
  <c r="BL433"/>
  <c r="BL425"/>
  <c r="BL481"/>
  <c r="BL473"/>
  <c r="BL465"/>
  <c r="BL449"/>
  <c r="BL417"/>
  <c r="BL409"/>
  <c r="BL385"/>
  <c r="BL369"/>
  <c r="BL353"/>
  <c r="BL401"/>
  <c r="BL393"/>
  <c r="BL377"/>
  <c r="BL361"/>
  <c r="BL345"/>
  <c r="BL337"/>
  <c r="BL329"/>
  <c r="BL321"/>
  <c r="BL305"/>
  <c r="BL273"/>
  <c r="BL265"/>
  <c r="BL257"/>
  <c r="BL217"/>
  <c r="BL313"/>
  <c r="BL297"/>
  <c r="BL289"/>
  <c r="BL281"/>
  <c r="BL249"/>
  <c r="BL241"/>
  <c r="BL233"/>
  <c r="BL225"/>
  <c r="BL209"/>
  <c r="BL183"/>
  <c r="BL175"/>
  <c r="BL167"/>
  <c r="BL159"/>
  <c r="BL151"/>
  <c r="BL143"/>
  <c r="BL135"/>
  <c r="BL127"/>
  <c r="BL119"/>
  <c r="BL111"/>
  <c r="BL79"/>
  <c r="BL103"/>
  <c r="BL95"/>
  <c r="BL87"/>
  <c r="BL71"/>
  <c r="BL63"/>
  <c r="BL55"/>
  <c r="BL201"/>
  <c r="BL48"/>
  <c r="BL52" s="1"/>
  <c r="BL39" i="8" s="1"/>
  <c r="BL47" i="7"/>
  <c r="BL193"/>
  <c r="BL39"/>
  <c r="BL31"/>
  <c r="BL43"/>
  <c r="BL44" s="1"/>
  <c r="BL38" i="8" s="1"/>
  <c r="BL35" i="7"/>
  <c r="BL10"/>
  <c r="BL10" i="8" s="1"/>
  <c r="BL32" i="7"/>
  <c r="BK36"/>
  <c r="BK37" i="8" s="1"/>
  <c r="BM9" i="7"/>
  <c r="BL12"/>
  <c r="BL13"/>
  <c r="BL14"/>
  <c r="BL15"/>
  <c r="BL16"/>
  <c r="BL17"/>
  <c r="BL18"/>
  <c r="BL19"/>
  <c r="BL20"/>
  <c r="BL21"/>
  <c r="BL22"/>
  <c r="BL23"/>
  <c r="AM103" i="8" l="1"/>
  <c r="BM266" i="7"/>
  <c r="BM270" s="1"/>
  <c r="BM72" i="8" s="1"/>
  <c r="BM258" i="7"/>
  <c r="BM262" s="1"/>
  <c r="BM71" i="8" s="1"/>
  <c r="BM197" i="7"/>
  <c r="BM198" s="1"/>
  <c r="BM63" i="8" s="1"/>
  <c r="BC103"/>
  <c r="BS103"/>
  <c r="AH103"/>
  <c r="AE103"/>
  <c r="AU103"/>
  <c r="BK103"/>
  <c r="Z103"/>
  <c r="AP103"/>
  <c r="BF103"/>
  <c r="AX103"/>
  <c r="BN103"/>
  <c r="AC103"/>
  <c r="BV103"/>
  <c r="AS103"/>
  <c r="AK103"/>
  <c r="BA103"/>
  <c r="BQ103"/>
  <c r="BI103"/>
  <c r="BY103"/>
  <c r="AF103"/>
  <c r="AN103"/>
  <c r="BD103"/>
  <c r="AV103"/>
  <c r="BL103"/>
  <c r="BT103"/>
  <c r="AA103"/>
  <c r="AQ103"/>
  <c r="BG103"/>
  <c r="AL103"/>
  <c r="BR103"/>
  <c r="AW103"/>
  <c r="AI103"/>
  <c r="AY103"/>
  <c r="BW103"/>
  <c r="BB103"/>
  <c r="AG103"/>
  <c r="BM103"/>
  <c r="AB103"/>
  <c r="AR103"/>
  <c r="BO103"/>
  <c r="AD103"/>
  <c r="AT103"/>
  <c r="BJ103"/>
  <c r="BZ103"/>
  <c r="AO103"/>
  <c r="BE103"/>
  <c r="BU103"/>
  <c r="AJ103"/>
  <c r="AZ103"/>
  <c r="BM61"/>
  <c r="BM9"/>
  <c r="BM35"/>
  <c r="BM218" i="7"/>
  <c r="BM222" s="1"/>
  <c r="BM66" i="8" s="1"/>
  <c r="BM210" i="7"/>
  <c r="BM214" s="1"/>
  <c r="BM65" i="8" s="1"/>
  <c r="BH103"/>
  <c r="BP103"/>
  <c r="G104"/>
  <c r="I104"/>
  <c r="H104" s="1"/>
  <c r="Z104" s="1"/>
  <c r="BL36" i="7"/>
  <c r="BL37" i="8" s="1"/>
  <c r="BM585" i="7"/>
  <c r="BM569"/>
  <c r="BM553"/>
  <c r="BM577"/>
  <c r="BM561"/>
  <c r="BM545"/>
  <c r="BM529"/>
  <c r="BM513"/>
  <c r="BM489"/>
  <c r="BM537"/>
  <c r="BM521"/>
  <c r="BM505"/>
  <c r="BM497"/>
  <c r="BM481"/>
  <c r="BM473"/>
  <c r="BM465"/>
  <c r="BM449"/>
  <c r="BM417"/>
  <c r="BM409"/>
  <c r="BM457"/>
  <c r="BM441"/>
  <c r="BM433"/>
  <c r="BM401"/>
  <c r="BM393"/>
  <c r="BM377"/>
  <c r="BM361"/>
  <c r="BM345"/>
  <c r="BM337"/>
  <c r="BM425"/>
  <c r="BM385"/>
  <c r="BM369"/>
  <c r="BM353"/>
  <c r="BM313"/>
  <c r="BM297"/>
  <c r="BM289"/>
  <c r="BM281"/>
  <c r="BM249"/>
  <c r="BM241"/>
  <c r="BM233"/>
  <c r="BM225"/>
  <c r="BM209"/>
  <c r="BM329"/>
  <c r="BM321"/>
  <c r="BM305"/>
  <c r="BM273"/>
  <c r="BM265"/>
  <c r="BM257"/>
  <c r="BM217"/>
  <c r="BM175"/>
  <c r="BM167"/>
  <c r="BM159"/>
  <c r="BM151"/>
  <c r="BM143"/>
  <c r="BM135"/>
  <c r="BM183"/>
  <c r="BM127"/>
  <c r="BM103"/>
  <c r="BM95"/>
  <c r="BM87"/>
  <c r="BM71"/>
  <c r="BM119"/>
  <c r="BM111"/>
  <c r="BM79"/>
  <c r="BM63"/>
  <c r="BM48"/>
  <c r="BM52" s="1"/>
  <c r="BM39" i="8" s="1"/>
  <c r="BM47" i="7"/>
  <c r="BM193"/>
  <c r="BM55"/>
  <c r="BM201"/>
  <c r="BM39"/>
  <c r="BM31"/>
  <c r="BM43"/>
  <c r="BM44" s="1"/>
  <c r="BM10"/>
  <c r="BM10" i="8" s="1"/>
  <c r="BM35" i="7"/>
  <c r="BM32"/>
  <c r="BN9"/>
  <c r="BM13"/>
  <c r="BM12"/>
  <c r="BM14"/>
  <c r="BM15"/>
  <c r="BM16"/>
  <c r="BM17"/>
  <c r="BM18"/>
  <c r="BM19"/>
  <c r="BM20"/>
  <c r="BM21"/>
  <c r="BM22"/>
  <c r="BM23"/>
  <c r="BA104" i="8" l="1"/>
  <c r="BU104"/>
  <c r="AO104"/>
  <c r="AY104"/>
  <c r="BO104"/>
  <c r="AI104"/>
  <c r="BQ104"/>
  <c r="AK104"/>
  <c r="BE104"/>
  <c r="BW104"/>
  <c r="BG104"/>
  <c r="AQ104"/>
  <c r="BT104"/>
  <c r="BN266" i="7"/>
  <c r="BN270" s="1"/>
  <c r="BN72" i="8" s="1"/>
  <c r="BN258" i="7"/>
  <c r="BN262" s="1"/>
  <c r="BN71" i="8" s="1"/>
  <c r="BN197" i="7"/>
  <c r="BN198" s="1"/>
  <c r="BN63" i="8" s="1"/>
  <c r="AA104"/>
  <c r="BL104"/>
  <c r="AV104"/>
  <c r="AF104"/>
  <c r="BR104"/>
  <c r="AL104"/>
  <c r="AS104"/>
  <c r="AG104"/>
  <c r="BD104"/>
  <c r="AN104"/>
  <c r="BZ104"/>
  <c r="BB104"/>
  <c r="BY104"/>
  <c r="BM104"/>
  <c r="BK104"/>
  <c r="BJ104"/>
  <c r="AT104"/>
  <c r="AD104"/>
  <c r="BI104"/>
  <c r="AC104"/>
  <c r="AW104"/>
  <c r="BS104"/>
  <c r="AU104"/>
  <c r="BC104"/>
  <c r="AM104"/>
  <c r="BX104"/>
  <c r="AE104"/>
  <c r="BP104"/>
  <c r="AZ104"/>
  <c r="BH104"/>
  <c r="AR104"/>
  <c r="AJ104"/>
  <c r="AB104"/>
  <c r="BV104"/>
  <c r="BN104"/>
  <c r="BF104"/>
  <c r="AX104"/>
  <c r="AP104"/>
  <c r="BN35"/>
  <c r="BN218" i="7"/>
  <c r="BN222" s="1"/>
  <c r="BN66" i="8" s="1"/>
  <c r="BN210" i="7"/>
  <c r="BN214" s="1"/>
  <c r="BN65" i="8" s="1"/>
  <c r="BN61"/>
  <c r="BN9"/>
  <c r="AH104"/>
  <c r="G105"/>
  <c r="I105"/>
  <c r="H105" s="1"/>
  <c r="BV105" s="1"/>
  <c r="BN577" i="7"/>
  <c r="BN561"/>
  <c r="BN545"/>
  <c r="BN585"/>
  <c r="BN569"/>
  <c r="BN553"/>
  <c r="BN537"/>
  <c r="BN529"/>
  <c r="BN521"/>
  <c r="BN505"/>
  <c r="BN497"/>
  <c r="BN513"/>
  <c r="BN457"/>
  <c r="BN441"/>
  <c r="BN433"/>
  <c r="BN425"/>
  <c r="BN489"/>
  <c r="BN481"/>
  <c r="BN473"/>
  <c r="BN465"/>
  <c r="BN449"/>
  <c r="BN385"/>
  <c r="BN369"/>
  <c r="BN353"/>
  <c r="BN417"/>
  <c r="BN409"/>
  <c r="BN401"/>
  <c r="BN393"/>
  <c r="BN377"/>
  <c r="BN361"/>
  <c r="BN345"/>
  <c r="BN337"/>
  <c r="BN329"/>
  <c r="BN321"/>
  <c r="BN305"/>
  <c r="BN273"/>
  <c r="BN265"/>
  <c r="BN257"/>
  <c r="BN217"/>
  <c r="BN313"/>
  <c r="BN297"/>
  <c r="BN289"/>
  <c r="BN281"/>
  <c r="BN249"/>
  <c r="BN241"/>
  <c r="BN233"/>
  <c r="BN225"/>
  <c r="BN209"/>
  <c r="BN183"/>
  <c r="BN175"/>
  <c r="BN167"/>
  <c r="BN159"/>
  <c r="BN151"/>
  <c r="BN143"/>
  <c r="BN135"/>
  <c r="BN119"/>
  <c r="BN111"/>
  <c r="BN79"/>
  <c r="BN127"/>
  <c r="BN103"/>
  <c r="BN95"/>
  <c r="BN87"/>
  <c r="BN71"/>
  <c r="BN48"/>
  <c r="BN52" s="1"/>
  <c r="BN39" i="8" s="1"/>
  <c r="BN63" i="7"/>
  <c r="BN55"/>
  <c r="BN201"/>
  <c r="BN47"/>
  <c r="BN193"/>
  <c r="BN39"/>
  <c r="BN31"/>
  <c r="BN43"/>
  <c r="BN44" s="1"/>
  <c r="BN38" i="8" s="1"/>
  <c r="BM38"/>
  <c r="BM36" i="7"/>
  <c r="BM37" i="8" s="1"/>
  <c r="BN35" i="7"/>
  <c r="BN10"/>
  <c r="BN10" i="8" s="1"/>
  <c r="BN32" i="7"/>
  <c r="BO9"/>
  <c r="BN13"/>
  <c r="BN12"/>
  <c r="BN14"/>
  <c r="BN15"/>
  <c r="BN16"/>
  <c r="BN17"/>
  <c r="BN18"/>
  <c r="BN19"/>
  <c r="BN20"/>
  <c r="BN21"/>
  <c r="BN22"/>
  <c r="BN23"/>
  <c r="AK105" i="8" l="1"/>
  <c r="AF105"/>
  <c r="BM105"/>
  <c r="AC105"/>
  <c r="BA105"/>
  <c r="AQ105"/>
  <c r="AV105"/>
  <c r="BE105"/>
  <c r="BU105"/>
  <c r="BT105"/>
  <c r="AN105"/>
  <c r="BD105"/>
  <c r="AI105"/>
  <c r="BL105"/>
  <c r="AA105"/>
  <c r="AW105"/>
  <c r="BS105"/>
  <c r="AD105"/>
  <c r="BJ105"/>
  <c r="AS105"/>
  <c r="BC105"/>
  <c r="AT105"/>
  <c r="BZ105"/>
  <c r="BI105"/>
  <c r="AJ105"/>
  <c r="BY105"/>
  <c r="AM105"/>
  <c r="BK105"/>
  <c r="AL105"/>
  <c r="BB105"/>
  <c r="BR105"/>
  <c r="AG105"/>
  <c r="AB105"/>
  <c r="AY105"/>
  <c r="BQ105"/>
  <c r="AZ105"/>
  <c r="AR105"/>
  <c r="BH105"/>
  <c r="BP105"/>
  <c r="AE105"/>
  <c r="BX105"/>
  <c r="AO105"/>
  <c r="AH105"/>
  <c r="BG105"/>
  <c r="BW105"/>
  <c r="BO266" i="7"/>
  <c r="BO270" s="1"/>
  <c r="BO72" i="8" s="1"/>
  <c r="BO258" i="7"/>
  <c r="BO262" s="1"/>
  <c r="BO71" i="8" s="1"/>
  <c r="BO197" i="7"/>
  <c r="BO198" s="1"/>
  <c r="BO63" i="8" s="1"/>
  <c r="AX105"/>
  <c r="BO61"/>
  <c r="BO9"/>
  <c r="BO35"/>
  <c r="BO218" i="7"/>
  <c r="BO222" s="1"/>
  <c r="BO66" i="8" s="1"/>
  <c r="BO210" i="7"/>
  <c r="BO214" s="1"/>
  <c r="BO65" i="8" s="1"/>
  <c r="BN105"/>
  <c r="Z105"/>
  <c r="AU105"/>
  <c r="BO105"/>
  <c r="AP105"/>
  <c r="BF105"/>
  <c r="G106"/>
  <c r="I106"/>
  <c r="H106" s="1"/>
  <c r="BW106" s="1"/>
  <c r="BO585" i="7"/>
  <c r="BO569"/>
  <c r="BO553"/>
  <c r="BO537"/>
  <c r="BO577"/>
  <c r="BO561"/>
  <c r="BO545"/>
  <c r="BO513"/>
  <c r="BO489"/>
  <c r="BO529"/>
  <c r="BO521"/>
  <c r="BO505"/>
  <c r="BO497"/>
  <c r="BO481"/>
  <c r="BO473"/>
  <c r="BO465"/>
  <c r="BO449"/>
  <c r="BO417"/>
  <c r="BO409"/>
  <c r="BO457"/>
  <c r="BO441"/>
  <c r="BO433"/>
  <c r="BO425"/>
  <c r="BO401"/>
  <c r="BO393"/>
  <c r="BO377"/>
  <c r="BO361"/>
  <c r="BO345"/>
  <c r="BO337"/>
  <c r="BO385"/>
  <c r="BO369"/>
  <c r="BO353"/>
  <c r="BO329"/>
  <c r="BO313"/>
  <c r="BO297"/>
  <c r="BO289"/>
  <c r="BO281"/>
  <c r="BO249"/>
  <c r="BO241"/>
  <c r="BO233"/>
  <c r="BO225"/>
  <c r="BO209"/>
  <c r="BO321"/>
  <c r="BO305"/>
  <c r="BO273"/>
  <c r="BO265"/>
  <c r="BO257"/>
  <c r="BO217"/>
  <c r="BO175"/>
  <c r="BO167"/>
  <c r="BO159"/>
  <c r="BO151"/>
  <c r="BO143"/>
  <c r="BO135"/>
  <c r="BO183"/>
  <c r="BO127"/>
  <c r="BO103"/>
  <c r="BO95"/>
  <c r="BO87"/>
  <c r="BO71"/>
  <c r="BO119"/>
  <c r="BO111"/>
  <c r="BO79"/>
  <c r="BO63"/>
  <c r="BO55"/>
  <c r="BO48"/>
  <c r="BO52" s="1"/>
  <c r="BO39" i="8" s="1"/>
  <c r="BO47" i="7"/>
  <c r="BO193"/>
  <c r="BO201"/>
  <c r="BO43"/>
  <c r="BO44" s="1"/>
  <c r="BO38" i="8" s="1"/>
  <c r="BO39" i="7"/>
  <c r="BO31"/>
  <c r="BN36"/>
  <c r="BN37" i="8" s="1"/>
  <c r="BO10" i="7"/>
  <c r="BO10" i="8" s="1"/>
  <c r="BO35" i="7"/>
  <c r="BO32"/>
  <c r="BP9"/>
  <c r="BO12"/>
  <c r="BO13"/>
  <c r="BO14"/>
  <c r="BO15"/>
  <c r="BO16"/>
  <c r="BO17"/>
  <c r="BO18"/>
  <c r="BO19"/>
  <c r="BO20"/>
  <c r="BO21"/>
  <c r="BO22"/>
  <c r="BO23"/>
  <c r="AD106" i="8" l="1"/>
  <c r="AL106"/>
  <c r="BB106"/>
  <c r="AT106"/>
  <c r="BJ106"/>
  <c r="BZ106"/>
  <c r="BR106"/>
  <c r="AG106"/>
  <c r="AO106"/>
  <c r="BE106"/>
  <c r="AW106"/>
  <c r="BU106"/>
  <c r="BM106"/>
  <c r="AB106"/>
  <c r="AR106"/>
  <c r="AJ106"/>
  <c r="BP106"/>
  <c r="AZ106"/>
  <c r="AU106"/>
  <c r="BH106"/>
  <c r="AE106"/>
  <c r="Z106"/>
  <c r="BK106"/>
  <c r="AP106"/>
  <c r="BP197" i="7"/>
  <c r="BP198" s="1"/>
  <c r="BP63" i="8" s="1"/>
  <c r="BP266" i="7"/>
  <c r="BP270" s="1"/>
  <c r="BP72" i="8" s="1"/>
  <c r="BP258" i="7"/>
  <c r="BP262" s="1"/>
  <c r="BP71" i="8" s="1"/>
  <c r="BF106"/>
  <c r="AC106"/>
  <c r="BX106"/>
  <c r="AM106"/>
  <c r="BC106"/>
  <c r="BS106"/>
  <c r="AH106"/>
  <c r="AX106"/>
  <c r="BN106"/>
  <c r="AS106"/>
  <c r="BI106"/>
  <c r="BV106"/>
  <c r="AK106"/>
  <c r="BA106"/>
  <c r="BQ106"/>
  <c r="BY106"/>
  <c r="AF106"/>
  <c r="AN106"/>
  <c r="AV106"/>
  <c r="BD106"/>
  <c r="BL106"/>
  <c r="BT106"/>
  <c r="AA106"/>
  <c r="AI106"/>
  <c r="AQ106"/>
  <c r="AY106"/>
  <c r="BP35"/>
  <c r="BP218" i="7"/>
  <c r="BP222" s="1"/>
  <c r="BP66" i="8" s="1"/>
  <c r="BP210" i="7"/>
  <c r="BP214" s="1"/>
  <c r="BP65" i="8" s="1"/>
  <c r="BP61"/>
  <c r="BP9"/>
  <c r="BG106"/>
  <c r="BO106"/>
  <c r="G107"/>
  <c r="I107"/>
  <c r="H107" s="1"/>
  <c r="BZ107" s="1"/>
  <c r="BP577" i="7"/>
  <c r="BP561"/>
  <c r="BP545"/>
  <c r="BP585"/>
  <c r="BP569"/>
  <c r="BP553"/>
  <c r="BP537"/>
  <c r="BP529"/>
  <c r="BP521"/>
  <c r="BP505"/>
  <c r="BP497"/>
  <c r="BP513"/>
  <c r="BP489"/>
  <c r="BP457"/>
  <c r="BP441"/>
  <c r="BP433"/>
  <c r="BP425"/>
  <c r="BP481"/>
  <c r="BP473"/>
  <c r="BP465"/>
  <c r="BP449"/>
  <c r="BP417"/>
  <c r="BP409"/>
  <c r="BP385"/>
  <c r="BP369"/>
  <c r="BP353"/>
  <c r="BP401"/>
  <c r="BP393"/>
  <c r="BP377"/>
  <c r="BP361"/>
  <c r="BP345"/>
  <c r="BP337"/>
  <c r="BP329"/>
  <c r="BP321"/>
  <c r="BP305"/>
  <c r="BP273"/>
  <c r="BP265"/>
  <c r="BP257"/>
  <c r="BP217"/>
  <c r="BP313"/>
  <c r="BP297"/>
  <c r="BP289"/>
  <c r="BP281"/>
  <c r="BP249"/>
  <c r="BP241"/>
  <c r="BP233"/>
  <c r="BP225"/>
  <c r="BP209"/>
  <c r="BP183"/>
  <c r="BP175"/>
  <c r="BP167"/>
  <c r="BP159"/>
  <c r="BP151"/>
  <c r="BP143"/>
  <c r="BP135"/>
  <c r="BP127"/>
  <c r="BP119"/>
  <c r="BP111"/>
  <c r="BP79"/>
  <c r="BP103"/>
  <c r="BP95"/>
  <c r="BP87"/>
  <c r="BP71"/>
  <c r="BP63"/>
  <c r="BP55"/>
  <c r="BP201"/>
  <c r="BP48"/>
  <c r="BP52" s="1"/>
  <c r="BP39" i="8" s="1"/>
  <c r="BP47" i="7"/>
  <c r="BP193"/>
  <c r="BP39"/>
  <c r="BP31"/>
  <c r="BP43"/>
  <c r="BP44" s="1"/>
  <c r="BP38" i="8" s="1"/>
  <c r="BO36" i="7"/>
  <c r="BO37" i="8" s="1"/>
  <c r="BP35" i="7"/>
  <c r="BP10"/>
  <c r="BP10" i="8" s="1"/>
  <c r="BP32" i="7"/>
  <c r="BQ9"/>
  <c r="BP13"/>
  <c r="BP12"/>
  <c r="BP14"/>
  <c r="BP15"/>
  <c r="BP16"/>
  <c r="BP17"/>
  <c r="BP18"/>
  <c r="BP19"/>
  <c r="BP20"/>
  <c r="BP21"/>
  <c r="BP22"/>
  <c r="BP23"/>
  <c r="BR107" i="8" l="1"/>
  <c r="BJ107"/>
  <c r="BB107"/>
  <c r="AT107"/>
  <c r="BQ266" i="7"/>
  <c r="BQ270" s="1"/>
  <c r="BQ72" i="8" s="1"/>
  <c r="BQ258" i="7"/>
  <c r="BQ262" s="1"/>
  <c r="BQ71" i="8" s="1"/>
  <c r="BQ197" i="7"/>
  <c r="BQ198" s="1"/>
  <c r="BQ63" i="8" s="1"/>
  <c r="AD107"/>
  <c r="AL107"/>
  <c r="BO107"/>
  <c r="BW107"/>
  <c r="BG107"/>
  <c r="AY107"/>
  <c r="AQ107"/>
  <c r="AI107"/>
  <c r="AA107"/>
  <c r="BT107"/>
  <c r="BL107"/>
  <c r="AN107"/>
  <c r="BD107"/>
  <c r="BI107"/>
  <c r="BY107"/>
  <c r="AC107"/>
  <c r="AX107"/>
  <c r="AV107"/>
  <c r="AF107"/>
  <c r="BQ107"/>
  <c r="AS107"/>
  <c r="BN107"/>
  <c r="AH107"/>
  <c r="BS107"/>
  <c r="BC107"/>
  <c r="AM107"/>
  <c r="BX107"/>
  <c r="BH107"/>
  <c r="AR107"/>
  <c r="AB107"/>
  <c r="BA107"/>
  <c r="AK107"/>
  <c r="BV107"/>
  <c r="BF107"/>
  <c r="AP107"/>
  <c r="Z107"/>
  <c r="BK107"/>
  <c r="AU107"/>
  <c r="AE107"/>
  <c r="BP107"/>
  <c r="AZ107"/>
  <c r="AJ107"/>
  <c r="BM107"/>
  <c r="BQ61"/>
  <c r="BQ9"/>
  <c r="BQ35"/>
  <c r="BQ218" i="7"/>
  <c r="BQ222" s="1"/>
  <c r="BQ66" i="8" s="1"/>
  <c r="BQ210" i="7"/>
  <c r="BQ214" s="1"/>
  <c r="BQ65" i="8" s="1"/>
  <c r="AW107"/>
  <c r="AG107"/>
  <c r="BU107"/>
  <c r="BE107"/>
  <c r="AO107"/>
  <c r="G108"/>
  <c r="I108"/>
  <c r="H108" s="1"/>
  <c r="BU108" s="1"/>
  <c r="BQ585" i="7"/>
  <c r="BQ569"/>
  <c r="BQ553"/>
  <c r="BQ537"/>
  <c r="BQ577"/>
  <c r="BQ561"/>
  <c r="BQ545"/>
  <c r="BQ529"/>
  <c r="BQ513"/>
  <c r="BQ489"/>
  <c r="BQ521"/>
  <c r="BQ505"/>
  <c r="BQ497"/>
  <c r="BQ481"/>
  <c r="BQ473"/>
  <c r="BQ465"/>
  <c r="BQ449"/>
  <c r="BQ417"/>
  <c r="BQ409"/>
  <c r="BQ457"/>
  <c r="BQ441"/>
  <c r="BQ433"/>
  <c r="BQ401"/>
  <c r="BQ393"/>
  <c r="BQ377"/>
  <c r="BQ361"/>
  <c r="BQ345"/>
  <c r="BQ337"/>
  <c r="BQ425"/>
  <c r="BQ385"/>
  <c r="BQ369"/>
  <c r="BQ353"/>
  <c r="BQ313"/>
  <c r="BQ297"/>
  <c r="BQ289"/>
  <c r="BQ281"/>
  <c r="BQ249"/>
  <c r="BQ241"/>
  <c r="BQ233"/>
  <c r="BQ225"/>
  <c r="BQ209"/>
  <c r="BQ329"/>
  <c r="BQ321"/>
  <c r="BQ305"/>
  <c r="BQ273"/>
  <c r="BQ265"/>
  <c r="BQ257"/>
  <c r="BQ217"/>
  <c r="BQ175"/>
  <c r="BQ167"/>
  <c r="BQ159"/>
  <c r="BQ151"/>
  <c r="BQ143"/>
  <c r="BQ135"/>
  <c r="BQ183"/>
  <c r="BQ127"/>
  <c r="BQ103"/>
  <c r="BQ95"/>
  <c r="BQ87"/>
  <c r="BQ71"/>
  <c r="BQ119"/>
  <c r="BQ111"/>
  <c r="BQ79"/>
  <c r="BQ63"/>
  <c r="BQ55"/>
  <c r="BQ48"/>
  <c r="BQ52" s="1"/>
  <c r="BQ39" i="8" s="1"/>
  <c r="BQ47" i="7"/>
  <c r="BQ193"/>
  <c r="BQ201"/>
  <c r="BQ39"/>
  <c r="BQ31"/>
  <c r="BQ43"/>
  <c r="BQ44" s="1"/>
  <c r="BP36"/>
  <c r="BP37" i="8" s="1"/>
  <c r="BQ10" i="7"/>
  <c r="BQ10" i="8" s="1"/>
  <c r="BQ35" i="7"/>
  <c r="BQ32"/>
  <c r="BR9"/>
  <c r="BQ12"/>
  <c r="BQ13"/>
  <c r="BQ14"/>
  <c r="BQ15"/>
  <c r="BQ16"/>
  <c r="BQ17"/>
  <c r="BQ18"/>
  <c r="BQ19"/>
  <c r="BQ20"/>
  <c r="BQ21"/>
  <c r="BQ22"/>
  <c r="BQ23"/>
  <c r="AJ108" i="8" l="1"/>
  <c r="AZ108"/>
  <c r="BP108"/>
  <c r="AE108"/>
  <c r="AU108"/>
  <c r="BK108"/>
  <c r="AD108"/>
  <c r="BJ108"/>
  <c r="AO108"/>
  <c r="AV108"/>
  <c r="AA108"/>
  <c r="BG108"/>
  <c r="AB108"/>
  <c r="AR108"/>
  <c r="BH108"/>
  <c r="BX108"/>
  <c r="AM108"/>
  <c r="BC108"/>
  <c r="BS108"/>
  <c r="AT108"/>
  <c r="BZ108"/>
  <c r="AF108"/>
  <c r="BL108"/>
  <c r="AQ108"/>
  <c r="BE108"/>
  <c r="AN108"/>
  <c r="BD108"/>
  <c r="BT108"/>
  <c r="AI108"/>
  <c r="AY108"/>
  <c r="BW108"/>
  <c r="BO108"/>
  <c r="AL108"/>
  <c r="BR108"/>
  <c r="BB108"/>
  <c r="AG108"/>
  <c r="AW108"/>
  <c r="AP108"/>
  <c r="Z108"/>
  <c r="BF108"/>
  <c r="BM108"/>
  <c r="AH108"/>
  <c r="AX108"/>
  <c r="AC108"/>
  <c r="BN108"/>
  <c r="AS108"/>
  <c r="BR266" i="7"/>
  <c r="BR270" s="1"/>
  <c r="BR72" i="8" s="1"/>
  <c r="BR258" i="7"/>
  <c r="BR262" s="1"/>
  <c r="BR71" i="8" s="1"/>
  <c r="BR197" i="7"/>
  <c r="BR198" s="1"/>
  <c r="BR63" i="8" s="1"/>
  <c r="BV108"/>
  <c r="AK108"/>
  <c r="BA108"/>
  <c r="BR35"/>
  <c r="BR218" i="7"/>
  <c r="BR222" s="1"/>
  <c r="BR66" i="8" s="1"/>
  <c r="BR210" i="7"/>
  <c r="BR214" s="1"/>
  <c r="BR65" i="8" s="1"/>
  <c r="BR61"/>
  <c r="BR9"/>
  <c r="BI108"/>
  <c r="BQ108"/>
  <c r="BY108"/>
  <c r="G109"/>
  <c r="I109"/>
  <c r="H109" s="1"/>
  <c r="AC109" s="1"/>
  <c r="BR577" i="7"/>
  <c r="BR561"/>
  <c r="BR545"/>
  <c r="BR585"/>
  <c r="BR569"/>
  <c r="BR553"/>
  <c r="BR537"/>
  <c r="BR529"/>
  <c r="BR521"/>
  <c r="BR505"/>
  <c r="BR497"/>
  <c r="BR513"/>
  <c r="BR457"/>
  <c r="BR441"/>
  <c r="BR433"/>
  <c r="BR425"/>
  <c r="BR489"/>
  <c r="BR481"/>
  <c r="BR473"/>
  <c r="BR465"/>
  <c r="BR449"/>
  <c r="BR385"/>
  <c r="BR369"/>
  <c r="BR353"/>
  <c r="BR417"/>
  <c r="BR409"/>
  <c r="BR401"/>
  <c r="BR393"/>
  <c r="BR377"/>
  <c r="BR361"/>
  <c r="BR345"/>
  <c r="BR337"/>
  <c r="BR329"/>
  <c r="BR321"/>
  <c r="BR305"/>
  <c r="BR273"/>
  <c r="BR265"/>
  <c r="BR257"/>
  <c r="BR217"/>
  <c r="BR313"/>
  <c r="BR297"/>
  <c r="BR289"/>
  <c r="BR281"/>
  <c r="BR249"/>
  <c r="BR241"/>
  <c r="BR233"/>
  <c r="BR225"/>
  <c r="BR209"/>
  <c r="BR183"/>
  <c r="BR175"/>
  <c r="BR167"/>
  <c r="BR159"/>
  <c r="BR151"/>
  <c r="BR143"/>
  <c r="BR135"/>
  <c r="BR119"/>
  <c r="BR111"/>
  <c r="BR79"/>
  <c r="BR127"/>
  <c r="BR103"/>
  <c r="BR95"/>
  <c r="BR87"/>
  <c r="BR71"/>
  <c r="BR63"/>
  <c r="BR55"/>
  <c r="BR201"/>
  <c r="BR48"/>
  <c r="BR52" s="1"/>
  <c r="BR39" i="8" s="1"/>
  <c r="BR47" i="7"/>
  <c r="BR193"/>
  <c r="BR39"/>
  <c r="BR31"/>
  <c r="BR43"/>
  <c r="BR44" s="1"/>
  <c r="BR38" i="8" s="1"/>
  <c r="BQ38"/>
  <c r="BQ36" i="7"/>
  <c r="BQ37" i="8" s="1"/>
  <c r="BR35" i="7"/>
  <c r="BR10"/>
  <c r="BR10" i="8" s="1"/>
  <c r="BR32" i="7"/>
  <c r="BR36" s="1"/>
  <c r="BR37" i="8" s="1"/>
  <c r="BS9" i="7"/>
  <c r="BR13"/>
  <c r="BR12"/>
  <c r="BR14"/>
  <c r="BR15"/>
  <c r="BR16"/>
  <c r="BR17"/>
  <c r="BR18"/>
  <c r="BR19"/>
  <c r="BR20"/>
  <c r="BR21"/>
  <c r="BR22"/>
  <c r="BR23"/>
  <c r="BV109" i="8" l="1"/>
  <c r="BF109"/>
  <c r="AP109"/>
  <c r="Z109"/>
  <c r="BK109"/>
  <c r="AU109"/>
  <c r="AE109"/>
  <c r="BP109"/>
  <c r="AZ109"/>
  <c r="AJ109"/>
  <c r="BU109"/>
  <c r="BE109"/>
  <c r="AO109"/>
  <c r="BZ109"/>
  <c r="BJ109"/>
  <c r="AT109"/>
  <c r="AD109"/>
  <c r="AY109"/>
  <c r="BL109"/>
  <c r="BN109"/>
  <c r="AX109"/>
  <c r="AH109"/>
  <c r="BS109"/>
  <c r="BC109"/>
  <c r="AM109"/>
  <c r="BX109"/>
  <c r="BH109"/>
  <c r="AR109"/>
  <c r="AB109"/>
  <c r="BM109"/>
  <c r="AW109"/>
  <c r="AG109"/>
  <c r="BR109"/>
  <c r="BB109"/>
  <c r="AL109"/>
  <c r="BO109"/>
  <c r="AI109"/>
  <c r="BW109"/>
  <c r="BG109"/>
  <c r="AQ109"/>
  <c r="AA109"/>
  <c r="AN109"/>
  <c r="BT109"/>
  <c r="BD109"/>
  <c r="BY109"/>
  <c r="AV109"/>
  <c r="AF109"/>
  <c r="BQ109"/>
  <c r="BS266" i="7"/>
  <c r="BS270" s="1"/>
  <c r="BS72" i="8" s="1"/>
  <c r="BS258" i="7"/>
  <c r="BS262" s="1"/>
  <c r="BS71" i="8" s="1"/>
  <c r="BS197" i="7"/>
  <c r="BS198" s="1"/>
  <c r="BS63" i="8" s="1"/>
  <c r="BI109"/>
  <c r="BS61"/>
  <c r="BS9"/>
  <c r="BS35"/>
  <c r="BS218" i="7"/>
  <c r="BS222" s="1"/>
  <c r="BS66" i="8" s="1"/>
  <c r="BS210" i="7"/>
  <c r="BS214" s="1"/>
  <c r="BS65" i="8" s="1"/>
  <c r="BA109"/>
  <c r="AK109"/>
  <c r="AS109"/>
  <c r="G110"/>
  <c r="I110"/>
  <c r="H110" s="1"/>
  <c r="BY110" s="1"/>
  <c r="BS585" i="7"/>
  <c r="BS569"/>
  <c r="BS553"/>
  <c r="BS537"/>
  <c r="BS577"/>
  <c r="BS561"/>
  <c r="BS545"/>
  <c r="BS513"/>
  <c r="BS489"/>
  <c r="BS529"/>
  <c r="BS521"/>
  <c r="BS505"/>
  <c r="BS497"/>
  <c r="BS481"/>
  <c r="BS473"/>
  <c r="BS465"/>
  <c r="BS449"/>
  <c r="BS417"/>
  <c r="BS409"/>
  <c r="BS457"/>
  <c r="BS441"/>
  <c r="BS433"/>
  <c r="BS425"/>
  <c r="BS401"/>
  <c r="BS393"/>
  <c r="BS377"/>
  <c r="BS361"/>
  <c r="BS345"/>
  <c r="BS337"/>
  <c r="BS385"/>
  <c r="BS369"/>
  <c r="BS353"/>
  <c r="BS329"/>
  <c r="BS313"/>
  <c r="BS297"/>
  <c r="BS289"/>
  <c r="BS281"/>
  <c r="BS249"/>
  <c r="BS241"/>
  <c r="BS233"/>
  <c r="BS225"/>
  <c r="BS209"/>
  <c r="BS321"/>
  <c r="BS305"/>
  <c r="BS273"/>
  <c r="BS265"/>
  <c r="BS257"/>
  <c r="BS217"/>
  <c r="BS175"/>
  <c r="BS167"/>
  <c r="BS159"/>
  <c r="BS151"/>
  <c r="BS143"/>
  <c r="BS135"/>
  <c r="BS183"/>
  <c r="BS127"/>
  <c r="BS103"/>
  <c r="BS95"/>
  <c r="BS87"/>
  <c r="BS71"/>
  <c r="BS119"/>
  <c r="BS111"/>
  <c r="BS79"/>
  <c r="BS63"/>
  <c r="BS55"/>
  <c r="BS48"/>
  <c r="BS52" s="1"/>
  <c r="BS39" i="8" s="1"/>
  <c r="BS47" i="7"/>
  <c r="BS193"/>
  <c r="BS201"/>
  <c r="BS39"/>
  <c r="BS31"/>
  <c r="BS43"/>
  <c r="BS44" s="1"/>
  <c r="BS10"/>
  <c r="BS10" i="8" s="1"/>
  <c r="BS35" i="7"/>
  <c r="BS32"/>
  <c r="BT9"/>
  <c r="BS13"/>
  <c r="BS12"/>
  <c r="BS14"/>
  <c r="BS15"/>
  <c r="BS16"/>
  <c r="BS17"/>
  <c r="BS18"/>
  <c r="BS19"/>
  <c r="BS20"/>
  <c r="BS21"/>
  <c r="BS22"/>
  <c r="BS23"/>
  <c r="AB110" i="8" l="1"/>
  <c r="AR110"/>
  <c r="BH110"/>
  <c r="BX110"/>
  <c r="AM110"/>
  <c r="BC110"/>
  <c r="BS110"/>
  <c r="AT110"/>
  <c r="BJ110"/>
  <c r="BZ110"/>
  <c r="AO110"/>
  <c r="BE110"/>
  <c r="BU110"/>
  <c r="AF110"/>
  <c r="AQ110"/>
  <c r="AH110"/>
  <c r="AJ110"/>
  <c r="AZ110"/>
  <c r="BP110"/>
  <c r="AE110"/>
  <c r="AU110"/>
  <c r="BK110"/>
  <c r="AL110"/>
  <c r="BB110"/>
  <c r="BR110"/>
  <c r="AG110"/>
  <c r="AW110"/>
  <c r="BM110"/>
  <c r="Z110"/>
  <c r="AV110"/>
  <c r="BL110"/>
  <c r="BW110"/>
  <c r="AA110"/>
  <c r="BG110"/>
  <c r="AX110"/>
  <c r="BT266" i="7"/>
  <c r="BT270" s="1"/>
  <c r="BT72" i="8" s="1"/>
  <c r="BT258" i="7"/>
  <c r="BT262" s="1"/>
  <c r="BT71" i="8" s="1"/>
  <c r="BT197" i="7"/>
  <c r="BT198" s="1"/>
  <c r="BT63" i="8" s="1"/>
  <c r="AD110"/>
  <c r="AN110"/>
  <c r="BD110"/>
  <c r="BT110"/>
  <c r="AI110"/>
  <c r="AY110"/>
  <c r="BO110"/>
  <c r="AP110"/>
  <c r="BF110"/>
  <c r="AK110"/>
  <c r="BV110"/>
  <c r="BA110"/>
  <c r="BN110"/>
  <c r="AC110"/>
  <c r="AS110"/>
  <c r="BI110"/>
  <c r="BT35"/>
  <c r="BT218" i="7"/>
  <c r="BT222" s="1"/>
  <c r="BT66" i="8" s="1"/>
  <c r="BT210" i="7"/>
  <c r="BT214" s="1"/>
  <c r="BT65" i="8" s="1"/>
  <c r="BT61"/>
  <c r="BT9"/>
  <c r="BQ110"/>
  <c r="G111"/>
  <c r="I111"/>
  <c r="H111" s="1"/>
  <c r="BZ111" s="1"/>
  <c r="AT111"/>
  <c r="BT577" i="7"/>
  <c r="BT561"/>
  <c r="BT545"/>
  <c r="BT585"/>
  <c r="BT569"/>
  <c r="BT553"/>
  <c r="BT537"/>
  <c r="BT529"/>
  <c r="BT521"/>
  <c r="BT505"/>
  <c r="BT497"/>
  <c r="BT513"/>
  <c r="BT489"/>
  <c r="BT457"/>
  <c r="BT441"/>
  <c r="BT433"/>
  <c r="BT425"/>
  <c r="BT481"/>
  <c r="BT473"/>
  <c r="BT465"/>
  <c r="BT449"/>
  <c r="BT417"/>
  <c r="BT409"/>
  <c r="BT385"/>
  <c r="BT369"/>
  <c r="BT353"/>
  <c r="BT401"/>
  <c r="BT393"/>
  <c r="BT377"/>
  <c r="BT361"/>
  <c r="BT345"/>
  <c r="BT337"/>
  <c r="BT329"/>
  <c r="BT321"/>
  <c r="BT305"/>
  <c r="BT273"/>
  <c r="BT265"/>
  <c r="BT257"/>
  <c r="BT217"/>
  <c r="BT313"/>
  <c r="BT297"/>
  <c r="BT289"/>
  <c r="BT281"/>
  <c r="BT249"/>
  <c r="BT241"/>
  <c r="BT233"/>
  <c r="BT225"/>
  <c r="BT209"/>
  <c r="BT183"/>
  <c r="BT175"/>
  <c r="BT167"/>
  <c r="BT159"/>
  <c r="BT151"/>
  <c r="BT143"/>
  <c r="BT135"/>
  <c r="BT127"/>
  <c r="BT119"/>
  <c r="BT111"/>
  <c r="BT79"/>
  <c r="BT103"/>
  <c r="BT95"/>
  <c r="BT87"/>
  <c r="BT71"/>
  <c r="BT48"/>
  <c r="BT52" s="1"/>
  <c r="BT39" i="8" s="1"/>
  <c r="BT63" i="7"/>
  <c r="BT55"/>
  <c r="BT201"/>
  <c r="BT47"/>
  <c r="BT193"/>
  <c r="BT39"/>
  <c r="BT31"/>
  <c r="BT43"/>
  <c r="BT44" s="1"/>
  <c r="BT38" i="8" s="1"/>
  <c r="BS38"/>
  <c r="BS36" i="7"/>
  <c r="BS37" i="8" s="1"/>
  <c r="BT35" i="7"/>
  <c r="BT10"/>
  <c r="BT10" i="8" s="1"/>
  <c r="BT32" i="7"/>
  <c r="BT36" s="1"/>
  <c r="BT37" i="8" s="1"/>
  <c r="BU9" i="7"/>
  <c r="BT12"/>
  <c r="BT13"/>
  <c r="BT14"/>
  <c r="BT15"/>
  <c r="BT16"/>
  <c r="BT17"/>
  <c r="BT18"/>
  <c r="BT19"/>
  <c r="BT20"/>
  <c r="BT21"/>
  <c r="BT22"/>
  <c r="BT23"/>
  <c r="AI111" i="8" l="1"/>
  <c r="BJ111"/>
  <c r="BO111"/>
  <c r="BD111"/>
  <c r="AS111"/>
  <c r="AH111"/>
  <c r="AD111"/>
  <c r="AY111"/>
  <c r="BT111"/>
  <c r="BY111"/>
  <c r="BN111"/>
  <c r="BC111"/>
  <c r="AN111"/>
  <c r="BI111"/>
  <c r="AC111"/>
  <c r="AX111"/>
  <c r="BS111"/>
  <c r="BH111"/>
  <c r="AM111"/>
  <c r="AB111"/>
  <c r="BX111"/>
  <c r="AR111"/>
  <c r="BM111"/>
  <c r="BR111"/>
  <c r="BB111"/>
  <c r="AL111"/>
  <c r="BW111"/>
  <c r="BG111"/>
  <c r="AQ111"/>
  <c r="AA111"/>
  <c r="BL111"/>
  <c r="AV111"/>
  <c r="AF111"/>
  <c r="BQ111"/>
  <c r="BA111"/>
  <c r="AK111"/>
  <c r="BV111"/>
  <c r="BF111"/>
  <c r="AP111"/>
  <c r="Z111"/>
  <c r="BK111"/>
  <c r="AU111"/>
  <c r="AE111"/>
  <c r="BP111"/>
  <c r="AZ111"/>
  <c r="AJ111"/>
  <c r="BU111"/>
  <c r="BE111"/>
  <c r="BU266" i="7"/>
  <c r="BU270" s="1"/>
  <c r="BU72" i="8" s="1"/>
  <c r="BU258" i="7"/>
  <c r="BU262" s="1"/>
  <c r="BU71" i="8" s="1"/>
  <c r="BU197" i="7"/>
  <c r="BU198" s="1"/>
  <c r="BU63" i="8" s="1"/>
  <c r="BU61"/>
  <c r="BU9"/>
  <c r="BU35"/>
  <c r="BU218" i="7"/>
  <c r="BU222" s="1"/>
  <c r="BU66" i="8" s="1"/>
  <c r="BU210" i="7"/>
  <c r="BU214" s="1"/>
  <c r="BU65" i="8" s="1"/>
  <c r="AW111"/>
  <c r="AO111"/>
  <c r="AG111"/>
  <c r="G112"/>
  <c r="I112"/>
  <c r="H112" s="1"/>
  <c r="BS112" s="1"/>
  <c r="BS114" s="1"/>
  <c r="BS14" s="1"/>
  <c r="BU585" i="7"/>
  <c r="BU569"/>
  <c r="BU553"/>
  <c r="BU537"/>
  <c r="BU577"/>
  <c r="BU561"/>
  <c r="BU545"/>
  <c r="BU529"/>
  <c r="BU513"/>
  <c r="BU489"/>
  <c r="BU521"/>
  <c r="BU505"/>
  <c r="BU497"/>
  <c r="BU481"/>
  <c r="BU473"/>
  <c r="BU465"/>
  <c r="BU449"/>
  <c r="BU417"/>
  <c r="BU409"/>
  <c r="BU457"/>
  <c r="BU441"/>
  <c r="BU433"/>
  <c r="BU401"/>
  <c r="BU393"/>
  <c r="BU377"/>
  <c r="BU361"/>
  <c r="BU345"/>
  <c r="BU337"/>
  <c r="BU425"/>
  <c r="BU385"/>
  <c r="BU369"/>
  <c r="BU353"/>
  <c r="BU313"/>
  <c r="BU297"/>
  <c r="BU289"/>
  <c r="BU281"/>
  <c r="BU249"/>
  <c r="BU241"/>
  <c r="BU233"/>
  <c r="BU225"/>
  <c r="BU209"/>
  <c r="BU329"/>
  <c r="BU321"/>
  <c r="BU305"/>
  <c r="BU273"/>
  <c r="BU265"/>
  <c r="BU257"/>
  <c r="BU217"/>
  <c r="BU175"/>
  <c r="BU167"/>
  <c r="BU159"/>
  <c r="BU151"/>
  <c r="BU143"/>
  <c r="BU135"/>
  <c r="BU183"/>
  <c r="BU127"/>
  <c r="BU103"/>
  <c r="BU95"/>
  <c r="BU87"/>
  <c r="BU71"/>
  <c r="BU119"/>
  <c r="BU111"/>
  <c r="BU79"/>
  <c r="BU63"/>
  <c r="BU55"/>
  <c r="BU48"/>
  <c r="BU52" s="1"/>
  <c r="BU39" i="8" s="1"/>
  <c r="BU47" i="7"/>
  <c r="BU193"/>
  <c r="BU201"/>
  <c r="BU39"/>
  <c r="BU31"/>
  <c r="BU43"/>
  <c r="BU44" s="1"/>
  <c r="G56" i="8"/>
  <c r="I56"/>
  <c r="H56" s="1"/>
  <c r="BW56" s="1"/>
  <c r="BU10" i="7"/>
  <c r="BU10" i="8" s="1"/>
  <c r="BU35" i="7"/>
  <c r="BU32"/>
  <c r="BV9"/>
  <c r="BU13"/>
  <c r="BU12"/>
  <c r="BU14"/>
  <c r="BU15"/>
  <c r="BU16"/>
  <c r="BU17"/>
  <c r="BU18"/>
  <c r="BU19"/>
  <c r="BU20"/>
  <c r="BU21"/>
  <c r="BU22"/>
  <c r="BU23"/>
  <c r="BV197" l="1"/>
  <c r="BV198" s="1"/>
  <c r="BV63" i="8" s="1"/>
  <c r="BV266" i="7"/>
  <c r="BV270" s="1"/>
  <c r="BV72" i="8" s="1"/>
  <c r="BV258" i="7"/>
  <c r="BV262" s="1"/>
  <c r="BV71" i="8" s="1"/>
  <c r="Z112"/>
  <c r="Z114" s="1"/>
  <c r="Z14" s="1"/>
  <c r="AP112"/>
  <c r="AP114" s="1"/>
  <c r="AP14" s="1"/>
  <c r="AH112"/>
  <c r="AH114" s="1"/>
  <c r="AH14" s="1"/>
  <c r="BF112"/>
  <c r="BF114" s="1"/>
  <c r="BF14" s="1"/>
  <c r="AX112"/>
  <c r="AX114" s="1"/>
  <c r="AX14" s="1"/>
  <c r="BN112"/>
  <c r="BN114" s="1"/>
  <c r="BN14" s="1"/>
  <c r="AC112"/>
  <c r="AC114" s="1"/>
  <c r="AC14" s="1"/>
  <c r="BV112"/>
  <c r="AS112"/>
  <c r="AS114" s="1"/>
  <c r="AS14" s="1"/>
  <c r="AK112"/>
  <c r="AK114" s="1"/>
  <c r="AK14" s="1"/>
  <c r="BI112"/>
  <c r="BI114" s="1"/>
  <c r="BI14" s="1"/>
  <c r="BA112"/>
  <c r="BA114" s="1"/>
  <c r="BA14" s="1"/>
  <c r="AF112"/>
  <c r="AF114" s="1"/>
  <c r="AF14" s="1"/>
  <c r="BQ112"/>
  <c r="BQ114" s="1"/>
  <c r="BQ14" s="1"/>
  <c r="AV112"/>
  <c r="AV114" s="1"/>
  <c r="AV14" s="1"/>
  <c r="BY112"/>
  <c r="AN112"/>
  <c r="AN114" s="1"/>
  <c r="AN14" s="1"/>
  <c r="BL112"/>
  <c r="BL114" s="1"/>
  <c r="BL14" s="1"/>
  <c r="BD112"/>
  <c r="BD114" s="1"/>
  <c r="BD14" s="1"/>
  <c r="AI112"/>
  <c r="AI114" s="1"/>
  <c r="AI14" s="1"/>
  <c r="BT112"/>
  <c r="BT114" s="1"/>
  <c r="BT14" s="1"/>
  <c r="AY112"/>
  <c r="AY114" s="1"/>
  <c r="AY14" s="1"/>
  <c r="AA112"/>
  <c r="AA114" s="1"/>
  <c r="AA14" s="1"/>
  <c r="AQ112"/>
  <c r="AQ114" s="1"/>
  <c r="AQ14" s="1"/>
  <c r="BO112"/>
  <c r="BO114" s="1"/>
  <c r="BO14" s="1"/>
  <c r="BG112"/>
  <c r="BG114" s="1"/>
  <c r="BG14" s="1"/>
  <c r="BW112"/>
  <c r="AD112"/>
  <c r="AD114" s="1"/>
  <c r="AD14" s="1"/>
  <c r="AL112"/>
  <c r="AL114" s="1"/>
  <c r="AL14" s="1"/>
  <c r="AT112"/>
  <c r="AT114" s="1"/>
  <c r="AT14" s="1"/>
  <c r="BB112"/>
  <c r="BB114" s="1"/>
  <c r="BB14" s="1"/>
  <c r="BR112"/>
  <c r="BR114" s="1"/>
  <c r="BR14" s="1"/>
  <c r="BJ112"/>
  <c r="BJ114" s="1"/>
  <c r="BJ14" s="1"/>
  <c r="AG112"/>
  <c r="AG114" s="1"/>
  <c r="AG14" s="1"/>
  <c r="BZ112"/>
  <c r="AO112"/>
  <c r="AW112"/>
  <c r="AW114" s="1"/>
  <c r="AW14" s="1"/>
  <c r="BE112"/>
  <c r="BE114" s="1"/>
  <c r="BE14" s="1"/>
  <c r="BM112"/>
  <c r="BM114" s="1"/>
  <c r="BM14" s="1"/>
  <c r="BU112"/>
  <c r="BU114" s="1"/>
  <c r="BU14" s="1"/>
  <c r="AB112"/>
  <c r="AB114" s="1"/>
  <c r="AB14" s="1"/>
  <c r="AO114"/>
  <c r="AO14" s="1"/>
  <c r="AJ112"/>
  <c r="AJ114" s="1"/>
  <c r="AJ14" s="1"/>
  <c r="AZ112"/>
  <c r="AZ114" s="1"/>
  <c r="AZ14" s="1"/>
  <c r="BV35"/>
  <c r="BV218" i="7"/>
  <c r="BV222" s="1"/>
  <c r="BV66" i="8" s="1"/>
  <c r="BV210" i="7"/>
  <c r="BV214" s="1"/>
  <c r="BV65" i="8" s="1"/>
  <c r="BV61"/>
  <c r="BV9"/>
  <c r="AR112"/>
  <c r="AR114" s="1"/>
  <c r="AR14" s="1"/>
  <c r="BP112"/>
  <c r="BP114" s="1"/>
  <c r="BP14" s="1"/>
  <c r="BH112"/>
  <c r="BH114" s="1"/>
  <c r="BH14" s="1"/>
  <c r="BX112"/>
  <c r="AE112"/>
  <c r="AE114" s="1"/>
  <c r="AE14" s="1"/>
  <c r="AM112"/>
  <c r="AM114" s="1"/>
  <c r="AM14" s="1"/>
  <c r="AU112"/>
  <c r="AU114" s="1"/>
  <c r="AU14" s="1"/>
  <c r="BC112"/>
  <c r="BC114" s="1"/>
  <c r="BC14" s="1"/>
  <c r="BK112"/>
  <c r="BK114" s="1"/>
  <c r="BK14" s="1"/>
  <c r="BV577" i="7"/>
  <c r="BV561"/>
  <c r="BV545"/>
  <c r="BV585"/>
  <c r="BV569"/>
  <c r="BV553"/>
  <c r="BV537"/>
  <c r="BV529"/>
  <c r="BV521"/>
  <c r="BV505"/>
  <c r="BV497"/>
  <c r="BV513"/>
  <c r="BV457"/>
  <c r="BV441"/>
  <c r="BV433"/>
  <c r="BV425"/>
  <c r="BV489"/>
  <c r="BV481"/>
  <c r="BV473"/>
  <c r="BV465"/>
  <c r="BV449"/>
  <c r="BV385"/>
  <c r="BV369"/>
  <c r="BV353"/>
  <c r="BV417"/>
  <c r="BV409"/>
  <c r="BV401"/>
  <c r="BV393"/>
  <c r="BV377"/>
  <c r="BV361"/>
  <c r="BV345"/>
  <c r="BV337"/>
  <c r="BV329"/>
  <c r="BV321"/>
  <c r="BV305"/>
  <c r="BV273"/>
  <c r="BV265"/>
  <c r="BV257"/>
  <c r="BV217"/>
  <c r="BV313"/>
  <c r="BV297"/>
  <c r="BV289"/>
  <c r="BV281"/>
  <c r="BV249"/>
  <c r="BV241"/>
  <c r="BV233"/>
  <c r="BV225"/>
  <c r="BV209"/>
  <c r="BV183"/>
  <c r="BV175"/>
  <c r="BV167"/>
  <c r="BV159"/>
  <c r="BV151"/>
  <c r="BV143"/>
  <c r="BV135"/>
  <c r="BV119"/>
  <c r="BV111"/>
  <c r="BV79"/>
  <c r="BV127"/>
  <c r="BV103"/>
  <c r="BV95"/>
  <c r="BV87"/>
  <c r="BV71"/>
  <c r="BV193"/>
  <c r="BV63"/>
  <c r="BV55"/>
  <c r="BV201"/>
  <c r="BV48"/>
  <c r="BV52" s="1"/>
  <c r="BV39" i="8" s="1"/>
  <c r="BV47" i="7"/>
  <c r="AL56" i="8"/>
  <c r="AD56"/>
  <c r="AT56"/>
  <c r="BB56"/>
  <c r="BJ56"/>
  <c r="BV39" i="7"/>
  <c r="BV31"/>
  <c r="BV43"/>
  <c r="BV44" s="1"/>
  <c r="BV38" i="8" s="1"/>
  <c r="BU38"/>
  <c r="BZ56"/>
  <c r="BR56"/>
  <c r="AO56"/>
  <c r="AG56"/>
  <c r="AG58" s="1"/>
  <c r="AG13" s="1"/>
  <c r="BE56"/>
  <c r="AW56"/>
  <c r="BU56"/>
  <c r="AJ56"/>
  <c r="BP56"/>
  <c r="AZ56"/>
  <c r="AE56"/>
  <c r="BM56"/>
  <c r="AB56"/>
  <c r="AR56"/>
  <c r="BH56"/>
  <c r="BX56"/>
  <c r="AM56"/>
  <c r="AU56"/>
  <c r="BC56"/>
  <c r="Z56"/>
  <c r="Z58" s="1"/>
  <c r="AH56"/>
  <c r="AP56"/>
  <c r="AX56"/>
  <c r="BF56"/>
  <c r="BN56"/>
  <c r="BV56"/>
  <c r="AC56"/>
  <c r="AK56"/>
  <c r="AS56"/>
  <c r="BA56"/>
  <c r="BI56"/>
  <c r="BQ56"/>
  <c r="BY56"/>
  <c r="AF56"/>
  <c r="AN56"/>
  <c r="AV56"/>
  <c r="BD56"/>
  <c r="BL56"/>
  <c r="BT56"/>
  <c r="AA56"/>
  <c r="AI56"/>
  <c r="AQ56"/>
  <c r="AY56"/>
  <c r="BG56"/>
  <c r="BK56"/>
  <c r="BK58" s="1"/>
  <c r="BO56"/>
  <c r="BS56"/>
  <c r="Z13"/>
  <c r="Z16" s="1"/>
  <c r="BU36" i="7"/>
  <c r="BU37" i="8" s="1"/>
  <c r="BV35" i="7"/>
  <c r="BV10"/>
  <c r="BV10" i="8" s="1"/>
  <c r="BV32" i="7"/>
  <c r="BW9"/>
  <c r="BV13"/>
  <c r="BV12"/>
  <c r="BV14"/>
  <c r="BV15"/>
  <c r="BV16"/>
  <c r="BV17"/>
  <c r="BV18"/>
  <c r="BV19"/>
  <c r="BV20"/>
  <c r="BV21"/>
  <c r="BV22"/>
  <c r="BV23"/>
  <c r="BW266" l="1"/>
  <c r="BW270" s="1"/>
  <c r="BW72" i="8" s="1"/>
  <c r="BW258" i="7"/>
  <c r="BW262" s="1"/>
  <c r="BW71" i="8" s="1"/>
  <c r="BW197" i="7"/>
  <c r="BW198" s="1"/>
  <c r="BW63" i="8" s="1"/>
  <c r="Z20"/>
  <c r="Z21" s="1"/>
  <c r="Z25"/>
  <c r="BV114"/>
  <c r="BV14" s="1"/>
  <c r="BW61"/>
  <c r="BW9"/>
  <c r="BW35"/>
  <c r="BW218" i="7"/>
  <c r="BW222" s="1"/>
  <c r="BW66" i="8" s="1"/>
  <c r="BW210" i="7"/>
  <c r="BW214" s="1"/>
  <c r="BW65" i="8" s="1"/>
  <c r="AI58"/>
  <c r="AI13" s="1"/>
  <c r="AI16" s="1"/>
  <c r="BD58"/>
  <c r="BD13" s="1"/>
  <c r="BD16" s="1"/>
  <c r="AS58"/>
  <c r="AS13" s="1"/>
  <c r="AS16" s="1"/>
  <c r="BN58"/>
  <c r="BN13" s="1"/>
  <c r="BN16" s="1"/>
  <c r="AH58"/>
  <c r="AH13" s="1"/>
  <c r="AH16" s="1"/>
  <c r="AM58"/>
  <c r="AM13" s="1"/>
  <c r="AM16" s="1"/>
  <c r="AB58"/>
  <c r="AB13" s="1"/>
  <c r="AB16" s="1"/>
  <c r="BP58"/>
  <c r="BP13" s="1"/>
  <c r="BP16" s="1"/>
  <c r="BE58"/>
  <c r="BE13" s="1"/>
  <c r="BE16" s="1"/>
  <c r="BB58"/>
  <c r="BB13" s="1"/>
  <c r="BB16" s="1"/>
  <c r="AD58"/>
  <c r="AD13" s="1"/>
  <c r="AD16" s="1"/>
  <c r="BS58"/>
  <c r="BS13" s="1"/>
  <c r="BS16" s="1"/>
  <c r="AY58"/>
  <c r="AY13" s="1"/>
  <c r="AY16" s="1"/>
  <c r="BT58"/>
  <c r="BT13" s="1"/>
  <c r="BT16" s="1"/>
  <c r="AN58"/>
  <c r="AN13" s="1"/>
  <c r="AN16" s="1"/>
  <c r="BI58"/>
  <c r="BI13" s="1"/>
  <c r="BI16" s="1"/>
  <c r="AC58"/>
  <c r="AC13" s="1"/>
  <c r="AC16" s="1"/>
  <c r="AX58"/>
  <c r="AX13" s="1"/>
  <c r="AX16" s="1"/>
  <c r="BC58"/>
  <c r="BC13" s="1"/>
  <c r="BC16" s="1"/>
  <c r="BH58"/>
  <c r="BH13" s="1"/>
  <c r="BH16" s="1"/>
  <c r="AE58"/>
  <c r="AE13" s="1"/>
  <c r="AE16" s="1"/>
  <c r="AO58"/>
  <c r="AO13" s="1"/>
  <c r="AO16" s="1"/>
  <c r="BO58"/>
  <c r="BO13" s="1"/>
  <c r="BO16" s="1"/>
  <c r="BG58"/>
  <c r="BG13" s="1"/>
  <c r="BG16" s="1"/>
  <c r="AQ58"/>
  <c r="AQ13" s="1"/>
  <c r="AQ16" s="1"/>
  <c r="AA58"/>
  <c r="AA13" s="1"/>
  <c r="AA16" s="1"/>
  <c r="BL58"/>
  <c r="BL13" s="1"/>
  <c r="BL16" s="1"/>
  <c r="AV58"/>
  <c r="AV13" s="1"/>
  <c r="AV16" s="1"/>
  <c r="AF58"/>
  <c r="AF13" s="1"/>
  <c r="AF16" s="1"/>
  <c r="BQ58"/>
  <c r="BQ13" s="1"/>
  <c r="BQ16" s="1"/>
  <c r="BA58"/>
  <c r="BA13" s="1"/>
  <c r="BA16" s="1"/>
  <c r="AK58"/>
  <c r="AK13" s="1"/>
  <c r="AK16" s="1"/>
  <c r="BF58"/>
  <c r="BF13" s="1"/>
  <c r="BF16" s="1"/>
  <c r="AP58"/>
  <c r="AP13" s="1"/>
  <c r="AP16" s="1"/>
  <c r="AU58"/>
  <c r="AU13" s="1"/>
  <c r="AU16" s="1"/>
  <c r="AR58"/>
  <c r="AR13" s="1"/>
  <c r="AR16" s="1"/>
  <c r="BM58"/>
  <c r="BM13" s="1"/>
  <c r="BM16" s="1"/>
  <c r="AZ58"/>
  <c r="AZ13" s="1"/>
  <c r="AZ16" s="1"/>
  <c r="AJ58"/>
  <c r="AJ13" s="1"/>
  <c r="AJ16" s="1"/>
  <c r="AW58"/>
  <c r="AW13" s="1"/>
  <c r="AW16" s="1"/>
  <c r="BR58"/>
  <c r="BR13" s="1"/>
  <c r="BR16" s="1"/>
  <c r="BJ58"/>
  <c r="BJ13" s="1"/>
  <c r="BJ16" s="1"/>
  <c r="AT58"/>
  <c r="AT13" s="1"/>
  <c r="AT16" s="1"/>
  <c r="AL58"/>
  <c r="AL13" s="1"/>
  <c r="AL16" s="1"/>
  <c r="BU58"/>
  <c r="BU13" s="1"/>
  <c r="BW585" i="7"/>
  <c r="BW569"/>
  <c r="BW553"/>
  <c r="BW537"/>
  <c r="BW577"/>
  <c r="BW561"/>
  <c r="BW545"/>
  <c r="BW513"/>
  <c r="BW489"/>
  <c r="BW529"/>
  <c r="BW521"/>
  <c r="BW505"/>
  <c r="BW497"/>
  <c r="BW481"/>
  <c r="BW473"/>
  <c r="BW465"/>
  <c r="BW449"/>
  <c r="BW417"/>
  <c r="BW409"/>
  <c r="BW457"/>
  <c r="BW441"/>
  <c r="BW433"/>
  <c r="BW425"/>
  <c r="BW401"/>
  <c r="BW393"/>
  <c r="BW377"/>
  <c r="BW361"/>
  <c r="BW345"/>
  <c r="BW337"/>
  <c r="BW385"/>
  <c r="BW369"/>
  <c r="BW353"/>
  <c r="BW329"/>
  <c r="BW313"/>
  <c r="BW297"/>
  <c r="BW289"/>
  <c r="BW281"/>
  <c r="BW249"/>
  <c r="BW241"/>
  <c r="BW233"/>
  <c r="BW225"/>
  <c r="BW209"/>
  <c r="BW321"/>
  <c r="BW305"/>
  <c r="BW273"/>
  <c r="BW265"/>
  <c r="BW257"/>
  <c r="BW217"/>
  <c r="BW175"/>
  <c r="BW167"/>
  <c r="BW159"/>
  <c r="BW151"/>
  <c r="BW143"/>
  <c r="BW135"/>
  <c r="BW183"/>
  <c r="BW127"/>
  <c r="BW103"/>
  <c r="BW95"/>
  <c r="BW87"/>
  <c r="BW71"/>
  <c r="BW119"/>
  <c r="BW111"/>
  <c r="BW79"/>
  <c r="BW63"/>
  <c r="BW48"/>
  <c r="BW52" s="1"/>
  <c r="BW39" i="8" s="1"/>
  <c r="BW47" i="7"/>
  <c r="BW193"/>
  <c r="BW55"/>
  <c r="BW201"/>
  <c r="BW39"/>
  <c r="BW31"/>
  <c r="BW43"/>
  <c r="BW44" s="1"/>
  <c r="BW38" i="8" s="1"/>
  <c r="BK13"/>
  <c r="BK16" s="1"/>
  <c r="AG16"/>
  <c r="BV36" i="7"/>
  <c r="BV37" i="8" s="1"/>
  <c r="BW10" i="7"/>
  <c r="BW10" i="8" s="1"/>
  <c r="BW35" i="7"/>
  <c r="BW32"/>
  <c r="BX9"/>
  <c r="BW12"/>
  <c r="BW13"/>
  <c r="BW14"/>
  <c r="BW15"/>
  <c r="BW16"/>
  <c r="BW17"/>
  <c r="BW18"/>
  <c r="BW19"/>
  <c r="BW20"/>
  <c r="BW21"/>
  <c r="BW22"/>
  <c r="BW23"/>
  <c r="BX266" l="1"/>
  <c r="BX270" s="1"/>
  <c r="BX72" i="8" s="1"/>
  <c r="BX258" i="7"/>
  <c r="BX262" s="1"/>
  <c r="BX71" i="8" s="1"/>
  <c r="BX197" i="7"/>
  <c r="BX198" s="1"/>
  <c r="BX63" i="8" s="1"/>
  <c r="AA19"/>
  <c r="Z29"/>
  <c r="BJ20"/>
  <c r="BJ25"/>
  <c r="AZ20"/>
  <c r="AZ25"/>
  <c r="BK20"/>
  <c r="BK25"/>
  <c r="AT20"/>
  <c r="AT25"/>
  <c r="BR20"/>
  <c r="BR25"/>
  <c r="AJ20"/>
  <c r="AJ25"/>
  <c r="BM20"/>
  <c r="BM25"/>
  <c r="AU20"/>
  <c r="AU25"/>
  <c r="BF20"/>
  <c r="BF25"/>
  <c r="BA20"/>
  <c r="BA25"/>
  <c r="AF20"/>
  <c r="AF25"/>
  <c r="BL20"/>
  <c r="BL25"/>
  <c r="AQ20"/>
  <c r="AQ25"/>
  <c r="BO20"/>
  <c r="BO25"/>
  <c r="AE20"/>
  <c r="AE25"/>
  <c r="BC20"/>
  <c r="BC25"/>
  <c r="AC20"/>
  <c r="AC25"/>
  <c r="AN20"/>
  <c r="AN25"/>
  <c r="AY20"/>
  <c r="AY25"/>
  <c r="AD20"/>
  <c r="AD25"/>
  <c r="BE20"/>
  <c r="BE25"/>
  <c r="AB20"/>
  <c r="AB25"/>
  <c r="AH20"/>
  <c r="AH25"/>
  <c r="AS20"/>
  <c r="AS25"/>
  <c r="AI20"/>
  <c r="AI25"/>
  <c r="AG20"/>
  <c r="AG25"/>
  <c r="AL20"/>
  <c r="AL25"/>
  <c r="AW20"/>
  <c r="AW25"/>
  <c r="AR20"/>
  <c r="AR25"/>
  <c r="AP20"/>
  <c r="AP25"/>
  <c r="AK20"/>
  <c r="AK25"/>
  <c r="BQ20"/>
  <c r="BQ25"/>
  <c r="AV20"/>
  <c r="AV25"/>
  <c r="AA20"/>
  <c r="AA25"/>
  <c r="BG20"/>
  <c r="BG25"/>
  <c r="AO20"/>
  <c r="AO25"/>
  <c r="BH20"/>
  <c r="BH25"/>
  <c r="AX20"/>
  <c r="AX25"/>
  <c r="BI20"/>
  <c r="BI25"/>
  <c r="BT20"/>
  <c r="BT25"/>
  <c r="BS20"/>
  <c r="BS25"/>
  <c r="BB20"/>
  <c r="BB25"/>
  <c r="BP20"/>
  <c r="BP25"/>
  <c r="AM20"/>
  <c r="AM25"/>
  <c r="BN20"/>
  <c r="BN25"/>
  <c r="BD20"/>
  <c r="BD25"/>
  <c r="BW114"/>
  <c r="BW14" s="1"/>
  <c r="BX35"/>
  <c r="BX218" i="7"/>
  <c r="BX222" s="1"/>
  <c r="BX66" i="8" s="1"/>
  <c r="BX210" i="7"/>
  <c r="BX214" s="1"/>
  <c r="BX65" i="8" s="1"/>
  <c r="BX61"/>
  <c r="BX9"/>
  <c r="AA21"/>
  <c r="BV58"/>
  <c r="BV13" s="1"/>
  <c r="BV16" s="1"/>
  <c r="BX577" i="7"/>
  <c r="BX561"/>
  <c r="BX545"/>
  <c r="BX585"/>
  <c r="BX569"/>
  <c r="BX553"/>
  <c r="BX537"/>
  <c r="BX529"/>
  <c r="BX521"/>
  <c r="BX505"/>
  <c r="BX497"/>
  <c r="BX513"/>
  <c r="BX489"/>
  <c r="BX457"/>
  <c r="BX441"/>
  <c r="BX433"/>
  <c r="BX425"/>
  <c r="BX481"/>
  <c r="BX473"/>
  <c r="BX465"/>
  <c r="BX449"/>
  <c r="BX417"/>
  <c r="BX409"/>
  <c r="BX385"/>
  <c r="BX369"/>
  <c r="BX353"/>
  <c r="BX401"/>
  <c r="BX393"/>
  <c r="BX377"/>
  <c r="BX361"/>
  <c r="BX345"/>
  <c r="BX337"/>
  <c r="BX329"/>
  <c r="BX321"/>
  <c r="BX305"/>
  <c r="BX273"/>
  <c r="BX265"/>
  <c r="BX257"/>
  <c r="BX217"/>
  <c r="BX313"/>
  <c r="BX297"/>
  <c r="BX289"/>
  <c r="BX281"/>
  <c r="BX249"/>
  <c r="BX241"/>
  <c r="BX233"/>
  <c r="BX225"/>
  <c r="BX209"/>
  <c r="BX183"/>
  <c r="BX175"/>
  <c r="BX167"/>
  <c r="BX159"/>
  <c r="BX151"/>
  <c r="BX143"/>
  <c r="BX135"/>
  <c r="BX127"/>
  <c r="BX119"/>
  <c r="BX111"/>
  <c r="BX79"/>
  <c r="BX103"/>
  <c r="BX95"/>
  <c r="BX87"/>
  <c r="BX71"/>
  <c r="BX47"/>
  <c r="BX63"/>
  <c r="BX55"/>
  <c r="BX201"/>
  <c r="BX48"/>
  <c r="BX52" s="1"/>
  <c r="BX39" i="8" s="1"/>
  <c r="BX193" i="7"/>
  <c r="BX39"/>
  <c r="BX31"/>
  <c r="BX43"/>
  <c r="BX44" s="1"/>
  <c r="BX38" i="8" s="1"/>
  <c r="BU16"/>
  <c r="BW36" i="7"/>
  <c r="BW37" i="8" s="1"/>
  <c r="BX35" i="7"/>
  <c r="BX10"/>
  <c r="BX10" i="8" s="1"/>
  <c r="BX32" i="7"/>
  <c r="BX36" s="1"/>
  <c r="BX37" i="8" s="1"/>
  <c r="BY9" i="7"/>
  <c r="BX13"/>
  <c r="BX12"/>
  <c r="BX14"/>
  <c r="BX15"/>
  <c r="BX16"/>
  <c r="BX17"/>
  <c r="BX18"/>
  <c r="BX19"/>
  <c r="BX20"/>
  <c r="BX21"/>
  <c r="BX22"/>
  <c r="BX23"/>
  <c r="BY266" l="1"/>
  <c r="BY270" s="1"/>
  <c r="BY72" i="8" s="1"/>
  <c r="BY258" i="7"/>
  <c r="BY262" s="1"/>
  <c r="BY71" i="8" s="1"/>
  <c r="BY197" i="7"/>
  <c r="BY198" s="1"/>
  <c r="BY63" i="8" s="1"/>
  <c r="AB19"/>
  <c r="AB21" s="1"/>
  <c r="AA29"/>
  <c r="BU20"/>
  <c r="BU25"/>
  <c r="BV20"/>
  <c r="BV25"/>
  <c r="BY61"/>
  <c r="BY9"/>
  <c r="BY35"/>
  <c r="BY218" i="7"/>
  <c r="BY222" s="1"/>
  <c r="BY66" i="8" s="1"/>
  <c r="BY210" i="7"/>
  <c r="BY214" s="1"/>
  <c r="BY65" i="8" s="1"/>
  <c r="BX114"/>
  <c r="BX14" s="1"/>
  <c r="BW58"/>
  <c r="BW13" s="1"/>
  <c r="BW16" s="1"/>
  <c r="BX58"/>
  <c r="BX13" s="1"/>
  <c r="BY585" i="7"/>
  <c r="BY569"/>
  <c r="BY553"/>
  <c r="BY537"/>
  <c r="BY577"/>
  <c r="BY561"/>
  <c r="BY545"/>
  <c r="BY529"/>
  <c r="BY513"/>
  <c r="BY489"/>
  <c r="BY521"/>
  <c r="BY505"/>
  <c r="BY497"/>
  <c r="BY481"/>
  <c r="BY473"/>
  <c r="BY465"/>
  <c r="BY449"/>
  <c r="BY417"/>
  <c r="BY409"/>
  <c r="BY457"/>
  <c r="BY441"/>
  <c r="BY433"/>
  <c r="BY401"/>
  <c r="BY393"/>
  <c r="BY377"/>
  <c r="BY361"/>
  <c r="BY345"/>
  <c r="BY337"/>
  <c r="BY425"/>
  <c r="BY385"/>
  <c r="BY369"/>
  <c r="BY353"/>
  <c r="BY313"/>
  <c r="BY297"/>
  <c r="BY289"/>
  <c r="BY281"/>
  <c r="BY249"/>
  <c r="BY241"/>
  <c r="BY233"/>
  <c r="BY225"/>
  <c r="BY209"/>
  <c r="BY329"/>
  <c r="BY321"/>
  <c r="BY305"/>
  <c r="BY273"/>
  <c r="BY265"/>
  <c r="BY257"/>
  <c r="BY217"/>
  <c r="BY175"/>
  <c r="BY167"/>
  <c r="BY159"/>
  <c r="BY151"/>
  <c r="BY143"/>
  <c r="BY135"/>
  <c r="BY183"/>
  <c r="BY127"/>
  <c r="BY103"/>
  <c r="BY95"/>
  <c r="BY87"/>
  <c r="BY71"/>
  <c r="BY119"/>
  <c r="BY111"/>
  <c r="BY79"/>
  <c r="BY63"/>
  <c r="BY55"/>
  <c r="BY48"/>
  <c r="BY52" s="1"/>
  <c r="BY39" i="8" s="1"/>
  <c r="BY47" i="7"/>
  <c r="BY193"/>
  <c r="BY201"/>
  <c r="BY39"/>
  <c r="BY31"/>
  <c r="BY43"/>
  <c r="BY44" s="1"/>
  <c r="BY10"/>
  <c r="BY10" i="8" s="1"/>
  <c r="BY35" i="7"/>
  <c r="BY32"/>
  <c r="BZ9"/>
  <c r="BY12"/>
  <c r="BY13"/>
  <c r="BY14"/>
  <c r="BY15"/>
  <c r="BY16"/>
  <c r="BY17"/>
  <c r="BY18"/>
  <c r="BY19"/>
  <c r="BY20"/>
  <c r="BY21"/>
  <c r="BY22"/>
  <c r="BY23"/>
  <c r="BZ197" l="1"/>
  <c r="BZ198" s="1"/>
  <c r="BZ63" i="8" s="1"/>
  <c r="BZ266" i="7"/>
  <c r="BZ270" s="1"/>
  <c r="BZ72" i="8" s="1"/>
  <c r="BZ258" i="7"/>
  <c r="BZ262" s="1"/>
  <c r="BZ71" i="8" s="1"/>
  <c r="AC19"/>
  <c r="AC21" s="1"/>
  <c r="AB29"/>
  <c r="BW20"/>
  <c r="BW25"/>
  <c r="BZ35"/>
  <c r="BZ218" i="7"/>
  <c r="BZ222" s="1"/>
  <c r="BZ66" i="8" s="1"/>
  <c r="BZ210" i="7"/>
  <c r="BZ214" s="1"/>
  <c r="BZ65" i="8" s="1"/>
  <c r="BZ61"/>
  <c r="BZ9"/>
  <c r="BY114"/>
  <c r="BY14" s="1"/>
  <c r="BZ577" i="7"/>
  <c r="BZ561"/>
  <c r="BZ545"/>
  <c r="BZ585"/>
  <c r="BZ569"/>
  <c r="BZ553"/>
  <c r="BZ537"/>
  <c r="BZ529"/>
  <c r="BZ521"/>
  <c r="BZ505"/>
  <c r="BZ497"/>
  <c r="BZ513"/>
  <c r="BZ457"/>
  <c r="BZ441"/>
  <c r="BZ433"/>
  <c r="BZ425"/>
  <c r="BZ489"/>
  <c r="BZ481"/>
  <c r="BZ473"/>
  <c r="BZ465"/>
  <c r="BZ449"/>
  <c r="BZ385"/>
  <c r="BZ369"/>
  <c r="BZ353"/>
  <c r="BZ417"/>
  <c r="BZ409"/>
  <c r="BZ401"/>
  <c r="BZ393"/>
  <c r="BZ377"/>
  <c r="BZ361"/>
  <c r="BZ345"/>
  <c r="BZ337"/>
  <c r="BZ329"/>
  <c r="BZ321"/>
  <c r="BZ305"/>
  <c r="BZ273"/>
  <c r="BZ265"/>
  <c r="BZ257"/>
  <c r="BZ217"/>
  <c r="BZ313"/>
  <c r="BZ297"/>
  <c r="BZ289"/>
  <c r="BZ281"/>
  <c r="BZ249"/>
  <c r="BZ241"/>
  <c r="BZ233"/>
  <c r="BZ225"/>
  <c r="BZ209"/>
  <c r="BZ183"/>
  <c r="BZ175"/>
  <c r="BZ167"/>
  <c r="BZ159"/>
  <c r="BZ151"/>
  <c r="BZ143"/>
  <c r="BZ135"/>
  <c r="BZ119"/>
  <c r="BZ111"/>
  <c r="BZ79"/>
  <c r="BZ127"/>
  <c r="BZ103"/>
  <c r="BZ95"/>
  <c r="BZ87"/>
  <c r="BZ71"/>
  <c r="BZ48"/>
  <c r="BZ52" s="1"/>
  <c r="BZ39" i="8" s="1"/>
  <c r="BZ63" i="7"/>
  <c r="BZ55"/>
  <c r="BZ201"/>
  <c r="BZ47"/>
  <c r="BZ193"/>
  <c r="BZ39"/>
  <c r="BZ31"/>
  <c r="BZ43"/>
  <c r="BZ44" s="1"/>
  <c r="BZ38" i="8" s="1"/>
  <c r="BY38"/>
  <c r="BX16"/>
  <c r="BY36" i="7"/>
  <c r="BY37" i="8" s="1"/>
  <c r="BZ35" i="7"/>
  <c r="BZ10"/>
  <c r="BZ32"/>
  <c r="BZ36" s="1"/>
  <c r="BZ37" i="8" s="1"/>
  <c r="BZ12" i="7"/>
  <c r="BZ13"/>
  <c r="BZ14"/>
  <c r="BZ15"/>
  <c r="BZ16"/>
  <c r="O16" s="1"/>
  <c r="BZ17"/>
  <c r="BZ18"/>
  <c r="O18" s="1"/>
  <c r="BZ19"/>
  <c r="O19" s="1"/>
  <c r="BZ20"/>
  <c r="BZ21"/>
  <c r="O21" s="1"/>
  <c r="BZ22"/>
  <c r="BZ23"/>
  <c r="AD19" i="8" l="1"/>
  <c r="AD21" s="1"/>
  <c r="AC29"/>
  <c r="BX20"/>
  <c r="BX25"/>
  <c r="BZ58"/>
  <c r="BZ13" s="1"/>
  <c r="BY58"/>
  <c r="BZ114"/>
  <c r="BZ14" s="1"/>
  <c r="M214" i="7"/>
  <c r="M278"/>
  <c r="M350"/>
  <c r="M326"/>
  <c r="M534"/>
  <c r="M478"/>
  <c r="M366"/>
  <c r="M494"/>
  <c r="M446"/>
  <c r="N454"/>
  <c r="M374"/>
  <c r="M334"/>
  <c r="M318"/>
  <c r="N494"/>
  <c r="M310"/>
  <c r="N478"/>
  <c r="N278"/>
  <c r="N366"/>
  <c r="M486"/>
  <c r="N350"/>
  <c r="M502"/>
  <c r="N334"/>
  <c r="M454"/>
  <c r="N318"/>
  <c r="M358"/>
  <c r="N566"/>
  <c r="M550"/>
  <c r="O382"/>
  <c r="N558"/>
  <c r="M558"/>
  <c r="N550"/>
  <c r="N526"/>
  <c r="O278"/>
  <c r="N542"/>
  <c r="M542"/>
  <c r="N534"/>
  <c r="N518"/>
  <c r="O454"/>
  <c r="N510"/>
  <c r="M518"/>
  <c r="M510"/>
  <c r="M462"/>
  <c r="O566"/>
  <c r="N486"/>
  <c r="M526"/>
  <c r="M470"/>
  <c r="N406"/>
  <c r="O334"/>
  <c r="O414"/>
  <c r="N398"/>
  <c r="N462"/>
  <c r="N382"/>
  <c r="M422"/>
  <c r="O470"/>
  <c r="N430"/>
  <c r="N574"/>
  <c r="N390"/>
  <c r="M398"/>
  <c r="M414"/>
  <c r="N502"/>
  <c r="O366"/>
  <c r="M390"/>
  <c r="M430"/>
  <c r="N582"/>
  <c r="M382"/>
  <c r="N302"/>
  <c r="O430"/>
  <c r="M254"/>
  <c r="N230"/>
  <c r="M342"/>
  <c r="M270"/>
  <c r="O398"/>
  <c r="N310"/>
  <c r="N270"/>
  <c r="M294"/>
  <c r="N246"/>
  <c r="O494"/>
  <c r="N294"/>
  <c r="N262"/>
  <c r="N286"/>
  <c r="M238"/>
  <c r="O478"/>
  <c r="M286"/>
  <c r="M246"/>
  <c r="M262"/>
  <c r="M230"/>
  <c r="O438"/>
  <c r="N374"/>
  <c r="M302"/>
  <c r="N254"/>
  <c r="N214"/>
  <c r="O422"/>
  <c r="N238"/>
  <c r="N222"/>
  <c r="M222"/>
  <c r="N590"/>
  <c r="N358"/>
  <c r="O318"/>
  <c r="M406"/>
  <c r="M438"/>
  <c r="N414"/>
  <c r="M590"/>
  <c r="N342"/>
  <c r="O550"/>
  <c r="N438"/>
  <c r="M582"/>
  <c r="N326"/>
  <c r="N422"/>
  <c r="M574"/>
  <c r="M566"/>
  <c r="O350"/>
  <c r="N446"/>
  <c r="N470"/>
  <c r="O342"/>
  <c r="O222"/>
  <c r="P278"/>
  <c r="P334"/>
  <c r="O390"/>
  <c r="O262"/>
  <c r="P454"/>
  <c r="P318"/>
  <c r="O270"/>
  <c r="O294"/>
  <c r="P566"/>
  <c r="P366"/>
  <c r="O310"/>
  <c r="O326"/>
  <c r="P350"/>
  <c r="O214"/>
  <c r="O358"/>
  <c r="P398"/>
  <c r="O254"/>
  <c r="P430"/>
  <c r="O230"/>
  <c r="O238"/>
  <c r="P382"/>
  <c r="P422"/>
  <c r="O246"/>
  <c r="O286"/>
  <c r="P238"/>
  <c r="O510"/>
  <c r="O374"/>
  <c r="P414"/>
  <c r="O590"/>
  <c r="O446"/>
  <c r="P262"/>
  <c r="O534"/>
  <c r="O518"/>
  <c r="P470"/>
  <c r="O542"/>
  <c r="O486"/>
  <c r="P550"/>
  <c r="O302"/>
  <c r="O582"/>
  <c r="P510"/>
  <c r="O406"/>
  <c r="O462"/>
  <c r="P494"/>
  <c r="O526"/>
  <c r="O558"/>
  <c r="P478"/>
  <c r="O502"/>
  <c r="O574"/>
  <c r="P438"/>
  <c r="P534"/>
  <c r="P542"/>
  <c r="P486"/>
  <c r="P302"/>
  <c r="P374"/>
  <c r="P406"/>
  <c r="P446"/>
  <c r="P518"/>
  <c r="P230"/>
  <c r="Q414"/>
  <c r="P214"/>
  <c r="P390"/>
  <c r="P462"/>
  <c r="P526"/>
  <c r="Q510"/>
  <c r="P502"/>
  <c r="Q438"/>
  <c r="P326"/>
  <c r="P342"/>
  <c r="P358"/>
  <c r="P222"/>
  <c r="P254"/>
  <c r="P270"/>
  <c r="P294"/>
  <c r="P310"/>
  <c r="P574"/>
  <c r="P246"/>
  <c r="Q422"/>
  <c r="P286"/>
  <c r="P582"/>
  <c r="Q430"/>
  <c r="P590"/>
  <c r="P558"/>
  <c r="Q350"/>
  <c r="Q254"/>
  <c r="Q478"/>
  <c r="Q470"/>
  <c r="R526"/>
  <c r="Q286"/>
  <c r="Q446"/>
  <c r="Q310"/>
  <c r="Q502"/>
  <c r="Q374"/>
  <c r="Q278"/>
  <c r="Q558"/>
  <c r="Q542"/>
  <c r="R574"/>
  <c r="Q534"/>
  <c r="Q302"/>
  <c r="Q222"/>
  <c r="Q318"/>
  <c r="Q262"/>
  <c r="R534"/>
  <c r="Q582"/>
  <c r="Q390"/>
  <c r="Q230"/>
  <c r="R446"/>
  <c r="Q550"/>
  <c r="Q382"/>
  <c r="Q494"/>
  <c r="R486"/>
  <c r="Q334"/>
  <c r="Q238"/>
  <c r="Q326"/>
  <c r="R502"/>
  <c r="Q526"/>
  <c r="Q574"/>
  <c r="R590"/>
  <c r="Q406"/>
  <c r="Q294"/>
  <c r="Q566"/>
  <c r="R310"/>
  <c r="Q366"/>
  <c r="Q270"/>
  <c r="Q358"/>
  <c r="R326"/>
  <c r="Q342"/>
  <c r="Q518"/>
  <c r="R582"/>
  <c r="Q454"/>
  <c r="Q590"/>
  <c r="Q462"/>
  <c r="R358"/>
  <c r="Q246"/>
  <c r="Q486"/>
  <c r="Q398"/>
  <c r="R374"/>
  <c r="Q214"/>
  <c r="R518"/>
  <c r="R462"/>
  <c r="S574"/>
  <c r="S438"/>
  <c r="R270"/>
  <c r="R542"/>
  <c r="S446"/>
  <c r="R318"/>
  <c r="R302"/>
  <c r="S534"/>
  <c r="R454"/>
  <c r="R350"/>
  <c r="S526"/>
  <c r="R238"/>
  <c r="R230"/>
  <c r="S518"/>
  <c r="R382"/>
  <c r="R222"/>
  <c r="S374"/>
  <c r="R430"/>
  <c r="R566"/>
  <c r="R390"/>
  <c r="S358"/>
  <c r="R470"/>
  <c r="R414"/>
  <c r="R494"/>
  <c r="R334"/>
  <c r="R342"/>
  <c r="S326"/>
  <c r="R254"/>
  <c r="R366"/>
  <c r="S310"/>
  <c r="R278"/>
  <c r="R262"/>
  <c r="S590"/>
  <c r="R294"/>
  <c r="R286"/>
  <c r="S582"/>
  <c r="R478"/>
  <c r="R510"/>
  <c r="S486"/>
  <c r="R438"/>
  <c r="R550"/>
  <c r="R246"/>
  <c r="R398"/>
  <c r="R422"/>
  <c r="R558"/>
  <c r="R214"/>
  <c r="R406"/>
  <c r="S502"/>
  <c r="S550"/>
  <c r="S414"/>
  <c r="S510"/>
  <c r="T358"/>
  <c r="S302"/>
  <c r="S542"/>
  <c r="T310"/>
  <c r="S350"/>
  <c r="S454"/>
  <c r="T486"/>
  <c r="S462"/>
  <c r="S494"/>
  <c r="S430"/>
  <c r="S470"/>
  <c r="S342"/>
  <c r="T438"/>
  <c r="S334"/>
  <c r="S406"/>
  <c r="T374"/>
  <c r="S382"/>
  <c r="S390"/>
  <c r="T326"/>
  <c r="S398"/>
  <c r="T526"/>
  <c r="S294"/>
  <c r="S278"/>
  <c r="T534"/>
  <c r="S422"/>
  <c r="S478"/>
  <c r="S286"/>
  <c r="T430"/>
  <c r="S222"/>
  <c r="S254"/>
  <c r="S262"/>
  <c r="S366"/>
  <c r="S270"/>
  <c r="S558"/>
  <c r="S566"/>
  <c r="S246"/>
  <c r="T446"/>
  <c r="S214"/>
  <c r="S230"/>
  <c r="S238"/>
  <c r="S318"/>
  <c r="T502"/>
  <c r="T342"/>
  <c r="T574"/>
  <c r="T246"/>
  <c r="U430"/>
  <c r="U246"/>
  <c r="T238"/>
  <c r="T262"/>
  <c r="U374"/>
  <c r="T422"/>
  <c r="T550"/>
  <c r="T470"/>
  <c r="U502"/>
  <c r="T406"/>
  <c r="T518"/>
  <c r="U406"/>
  <c r="V414"/>
  <c r="T214"/>
  <c r="T542"/>
  <c r="U422"/>
  <c r="U302"/>
  <c r="T462"/>
  <c r="T558"/>
  <c r="U486"/>
  <c r="T254"/>
  <c r="T294"/>
  <c r="U326"/>
  <c r="T286"/>
  <c r="T334"/>
  <c r="U286"/>
  <c r="U414"/>
  <c r="T350"/>
  <c r="T222"/>
  <c r="U254"/>
  <c r="U438"/>
  <c r="T478"/>
  <c r="T590"/>
  <c r="T278"/>
  <c r="U558"/>
  <c r="U390"/>
  <c r="T390"/>
  <c r="T414"/>
  <c r="T494"/>
  <c r="U446"/>
  <c r="T566"/>
  <c r="T230"/>
  <c r="U462"/>
  <c r="T510"/>
  <c r="T382"/>
  <c r="U358"/>
  <c r="T366"/>
  <c r="T398"/>
  <c r="U230"/>
  <c r="U542"/>
  <c r="T582"/>
  <c r="T270"/>
  <c r="T318"/>
  <c r="U310"/>
  <c r="U342"/>
  <c r="T302"/>
  <c r="T454"/>
  <c r="U294"/>
  <c r="U270"/>
  <c r="U350"/>
  <c r="U550"/>
  <c r="U366"/>
  <c r="U590"/>
  <c r="U478"/>
  <c r="V422"/>
  <c r="U534"/>
  <c r="V438"/>
  <c r="U582"/>
  <c r="U518"/>
  <c r="U238"/>
  <c r="U334"/>
  <c r="U262"/>
  <c r="V430"/>
  <c r="U382"/>
  <c r="V454"/>
  <c r="U318"/>
  <c r="V518"/>
  <c r="U494"/>
  <c r="U222"/>
  <c r="U214"/>
  <c r="U278"/>
  <c r="U526"/>
  <c r="U454"/>
  <c r="U470"/>
  <c r="U566"/>
  <c r="U510"/>
  <c r="U574"/>
  <c r="U398"/>
  <c r="V398"/>
  <c r="V558"/>
  <c r="V334"/>
  <c r="V214"/>
  <c r="W222"/>
  <c r="V582"/>
  <c r="V366"/>
  <c r="V230"/>
  <c r="V510"/>
  <c r="V406"/>
  <c r="V246"/>
  <c r="V350"/>
  <c r="V278"/>
  <c r="V470"/>
  <c r="V574"/>
  <c r="W334"/>
  <c r="V374"/>
  <c r="V222"/>
  <c r="V342"/>
  <c r="W278"/>
  <c r="V318"/>
  <c r="V254"/>
  <c r="W366"/>
  <c r="V382"/>
  <c r="V270"/>
  <c r="V286"/>
  <c r="W350"/>
  <c r="V526"/>
  <c r="V302"/>
  <c r="V446"/>
  <c r="W494"/>
  <c r="V486"/>
  <c r="V326"/>
  <c r="V502"/>
  <c r="W318"/>
  <c r="V390"/>
  <c r="V238"/>
  <c r="V566"/>
  <c r="V262"/>
  <c r="V494"/>
  <c r="V294"/>
  <c r="V534"/>
  <c r="V310"/>
  <c r="W438"/>
  <c r="V462"/>
  <c r="V550"/>
  <c r="W478"/>
  <c r="V478"/>
  <c r="V590"/>
  <c r="V358"/>
  <c r="V542"/>
  <c r="W326"/>
  <c r="X478"/>
  <c r="W510"/>
  <c r="W382"/>
  <c r="W398"/>
  <c r="W214"/>
  <c r="W582"/>
  <c r="W566"/>
  <c r="W542"/>
  <c r="X278"/>
  <c r="W550"/>
  <c r="W558"/>
  <c r="W286"/>
  <c r="W502"/>
  <c r="W574"/>
  <c r="W390"/>
  <c r="W254"/>
  <c r="W422"/>
  <c r="W534"/>
  <c r="W446"/>
  <c r="W310"/>
  <c r="W462"/>
  <c r="W374"/>
  <c r="X366"/>
  <c r="W238"/>
  <c r="W590"/>
  <c r="W406"/>
  <c r="X438"/>
  <c r="W358"/>
  <c r="W294"/>
  <c r="W430"/>
  <c r="W470"/>
  <c r="W414"/>
  <c r="W518"/>
  <c r="W246"/>
  <c r="W526"/>
  <c r="W486"/>
  <c r="W454"/>
  <c r="W230"/>
  <c r="X350"/>
  <c r="W342"/>
  <c r="W262"/>
  <c r="X494"/>
  <c r="W270"/>
  <c r="W302"/>
  <c r="X318"/>
  <c r="X502"/>
  <c r="X398"/>
  <c r="X454"/>
  <c r="X446"/>
  <c r="X414"/>
  <c r="X590"/>
  <c r="X262"/>
  <c r="X462"/>
  <c r="X374"/>
  <c r="X422"/>
  <c r="X542"/>
  <c r="X270"/>
  <c r="X526"/>
  <c r="X254"/>
  <c r="X246"/>
  <c r="X518"/>
  <c r="X534"/>
  <c r="X238"/>
  <c r="X302"/>
  <c r="X310"/>
  <c r="X326"/>
  <c r="X486"/>
  <c r="X222"/>
  <c r="X582"/>
  <c r="X382"/>
  <c r="X390"/>
  <c r="X334"/>
  <c r="X342"/>
  <c r="X430"/>
  <c r="X574"/>
  <c r="X470"/>
  <c r="X550"/>
  <c r="X294"/>
  <c r="X558"/>
  <c r="X510"/>
  <c r="X406"/>
  <c r="X566"/>
  <c r="X230"/>
  <c r="X286"/>
  <c r="X214"/>
  <c r="X358"/>
  <c r="O13"/>
  <c r="M188"/>
  <c r="N188"/>
  <c r="M148"/>
  <c r="M68"/>
  <c r="M172"/>
  <c r="N198"/>
  <c r="N140"/>
  <c r="N172"/>
  <c r="N92"/>
  <c r="O124"/>
  <c r="M60"/>
  <c r="N164"/>
  <c r="O84"/>
  <c r="M92"/>
  <c r="M180"/>
  <c r="M100"/>
  <c r="M140"/>
  <c r="M84"/>
  <c r="M124"/>
  <c r="M156"/>
  <c r="M198"/>
  <c r="N116"/>
  <c r="N76"/>
  <c r="O164"/>
  <c r="M108"/>
  <c r="N180"/>
  <c r="O76"/>
  <c r="M76"/>
  <c r="M164"/>
  <c r="M116"/>
  <c r="M52"/>
  <c r="N132"/>
  <c r="N60"/>
  <c r="O172"/>
  <c r="N100"/>
  <c r="N206"/>
  <c r="N148"/>
  <c r="M206"/>
  <c r="M132"/>
  <c r="O100"/>
  <c r="N84"/>
  <c r="N52"/>
  <c r="O68"/>
  <c r="N68"/>
  <c r="N124"/>
  <c r="N156"/>
  <c r="N108"/>
  <c r="O108"/>
  <c r="O140"/>
  <c r="O116"/>
  <c r="P108"/>
  <c r="O92"/>
  <c r="O188"/>
  <c r="O206"/>
  <c r="O52"/>
  <c r="O132"/>
  <c r="P100"/>
  <c r="O60"/>
  <c r="P68"/>
  <c r="P180"/>
  <c r="O156"/>
  <c r="P84"/>
  <c r="P164"/>
  <c r="O148"/>
  <c r="O198"/>
  <c r="P124"/>
  <c r="P172"/>
  <c r="O180"/>
  <c r="P76"/>
  <c r="P132"/>
  <c r="P206"/>
  <c r="P60"/>
  <c r="P148"/>
  <c r="Q100"/>
  <c r="P52"/>
  <c r="P140"/>
  <c r="P156"/>
  <c r="P92"/>
  <c r="P188"/>
  <c r="P116"/>
  <c r="P198"/>
  <c r="Q180"/>
  <c r="Q206"/>
  <c r="Q132"/>
  <c r="Q84"/>
  <c r="Q156"/>
  <c r="Q76"/>
  <c r="Q148"/>
  <c r="Q60"/>
  <c r="Q198"/>
  <c r="Q140"/>
  <c r="Q124"/>
  <c r="Q92"/>
  <c r="Q52"/>
  <c r="Q116"/>
  <c r="Q188"/>
  <c r="Q68"/>
  <c r="Q164"/>
  <c r="Q108"/>
  <c r="Q172"/>
  <c r="R116"/>
  <c r="R156"/>
  <c r="R172"/>
  <c r="R206"/>
  <c r="R124"/>
  <c r="R100"/>
  <c r="R140"/>
  <c r="R76"/>
  <c r="R92"/>
  <c r="R84"/>
  <c r="R188"/>
  <c r="R52"/>
  <c r="R108"/>
  <c r="R164"/>
  <c r="R132"/>
  <c r="R148"/>
  <c r="R60"/>
  <c r="R68"/>
  <c r="R180"/>
  <c r="R198"/>
  <c r="S92"/>
  <c r="S76"/>
  <c r="S52"/>
  <c r="S198"/>
  <c r="S180"/>
  <c r="S60"/>
  <c r="S156"/>
  <c r="T148"/>
  <c r="S140"/>
  <c r="S148"/>
  <c r="S84"/>
  <c r="S188"/>
  <c r="S100"/>
  <c r="S172"/>
  <c r="S164"/>
  <c r="S124"/>
  <c r="S68"/>
  <c r="S206"/>
  <c r="S108"/>
  <c r="S132"/>
  <c r="S116"/>
  <c r="T164"/>
  <c r="U188"/>
  <c r="T124"/>
  <c r="U116"/>
  <c r="T172"/>
  <c r="T76"/>
  <c r="T84"/>
  <c r="T60"/>
  <c r="T188"/>
  <c r="T132"/>
  <c r="T92"/>
  <c r="U206"/>
  <c r="T108"/>
  <c r="T116"/>
  <c r="T52"/>
  <c r="U132"/>
  <c r="T100"/>
  <c r="U140"/>
  <c r="T198"/>
  <c r="U156"/>
  <c r="T68"/>
  <c r="U60"/>
  <c r="T140"/>
  <c r="T180"/>
  <c r="T206"/>
  <c r="U92"/>
  <c r="T156"/>
  <c r="U148"/>
  <c r="V132"/>
  <c r="U52"/>
  <c r="U100"/>
  <c r="U76"/>
  <c r="U180"/>
  <c r="U164"/>
  <c r="V156"/>
  <c r="U172"/>
  <c r="V68"/>
  <c r="U84"/>
  <c r="U124"/>
  <c r="V92"/>
  <c r="U108"/>
  <c r="U198"/>
  <c r="U68"/>
  <c r="V140"/>
  <c r="V124"/>
  <c r="V52"/>
  <c r="V100"/>
  <c r="V76"/>
  <c r="V60"/>
  <c r="V206"/>
  <c r="V84"/>
  <c r="V172"/>
  <c r="V198"/>
  <c r="V148"/>
  <c r="V116"/>
  <c r="V188"/>
  <c r="V164"/>
  <c r="V180"/>
  <c r="V108"/>
  <c r="W76"/>
  <c r="W140"/>
  <c r="W148"/>
  <c r="W198"/>
  <c r="W188"/>
  <c r="W92"/>
  <c r="W116"/>
  <c r="W164"/>
  <c r="W132"/>
  <c r="W180"/>
  <c r="W172"/>
  <c r="W108"/>
  <c r="W156"/>
  <c r="W206"/>
  <c r="W100"/>
  <c r="W124"/>
  <c r="W52"/>
  <c r="W68"/>
  <c r="W60"/>
  <c r="W84"/>
  <c r="X68"/>
  <c r="X108"/>
  <c r="X92"/>
  <c r="X180"/>
  <c r="X84"/>
  <c r="X206"/>
  <c r="X140"/>
  <c r="X52"/>
  <c r="X116"/>
  <c r="X164"/>
  <c r="X148"/>
  <c r="X132"/>
  <c r="X156"/>
  <c r="X172"/>
  <c r="X124"/>
  <c r="X188"/>
  <c r="X60"/>
  <c r="X76"/>
  <c r="X100"/>
  <c r="X198"/>
  <c r="BZ10" i="8"/>
  <c r="N44" i="7"/>
  <c r="M44"/>
  <c r="O44"/>
  <c r="P44"/>
  <c r="Q44"/>
  <c r="R44"/>
  <c r="S44"/>
  <c r="T44"/>
  <c r="U44"/>
  <c r="V44"/>
  <c r="W44"/>
  <c r="X44"/>
  <c r="BY13" i="8"/>
  <c r="M37"/>
  <c r="O36" i="7"/>
  <c r="N15"/>
  <c r="O15"/>
  <c r="M13"/>
  <c r="M36"/>
  <c r="N12"/>
  <c r="M12"/>
  <c r="M14"/>
  <c r="P14"/>
  <c r="M15"/>
  <c r="N13"/>
  <c r="N36"/>
  <c r="N14"/>
  <c r="N17"/>
  <c r="N18"/>
  <c r="M17"/>
  <c r="N16"/>
  <c r="M16"/>
  <c r="O12"/>
  <c r="S13"/>
  <c r="O17"/>
  <c r="O14"/>
  <c r="P15"/>
  <c r="O20"/>
  <c r="P36"/>
  <c r="P17"/>
  <c r="P22"/>
  <c r="P20"/>
  <c r="P21"/>
  <c r="M18"/>
  <c r="P16"/>
  <c r="P23"/>
  <c r="M19"/>
  <c r="P12"/>
  <c r="P13"/>
  <c r="P18"/>
  <c r="P19"/>
  <c r="N19"/>
  <c r="N20"/>
  <c r="M20"/>
  <c r="N21"/>
  <c r="Q15"/>
  <c r="Q36"/>
  <c r="Q12"/>
  <c r="R17"/>
  <c r="Q17"/>
  <c r="Q13"/>
  <c r="R18"/>
  <c r="Q23"/>
  <c r="Q19"/>
  <c r="T17"/>
  <c r="R16"/>
  <c r="R23"/>
  <c r="R12"/>
  <c r="O22"/>
  <c r="N22"/>
  <c r="R19"/>
  <c r="R14"/>
  <c r="Q20"/>
  <c r="Q16"/>
  <c r="R21"/>
  <c r="Q22"/>
  <c r="R13"/>
  <c r="Q18"/>
  <c r="Q14"/>
  <c r="Q21"/>
  <c r="R22"/>
  <c r="R36"/>
  <c r="R20"/>
  <c r="R15"/>
  <c r="M21"/>
  <c r="T22"/>
  <c r="O23"/>
  <c r="U36"/>
  <c r="S17"/>
  <c r="S14"/>
  <c r="S22"/>
  <c r="T19"/>
  <c r="T20"/>
  <c r="S16"/>
  <c r="T21"/>
  <c r="S19"/>
  <c r="S18"/>
  <c r="U23"/>
  <c r="T16"/>
  <c r="U15"/>
  <c r="T36"/>
  <c r="U14"/>
  <c r="U22"/>
  <c r="S23"/>
  <c r="T18"/>
  <c r="T13"/>
  <c r="S15"/>
  <c r="T12"/>
  <c r="U18"/>
  <c r="T14"/>
  <c r="S20"/>
  <c r="S36"/>
  <c r="S12"/>
  <c r="S21"/>
  <c r="T15"/>
  <c r="M22"/>
  <c r="T23"/>
  <c r="N23"/>
  <c r="U19"/>
  <c r="M23"/>
  <c r="U21"/>
  <c r="U13"/>
  <c r="V18"/>
  <c r="V16"/>
  <c r="V12"/>
  <c r="U16"/>
  <c r="V21"/>
  <c r="V19"/>
  <c r="V15"/>
  <c r="U20"/>
  <c r="V22"/>
  <c r="V13"/>
  <c r="V14"/>
  <c r="V23"/>
  <c r="U17"/>
  <c r="U12"/>
  <c r="V17"/>
  <c r="V20"/>
  <c r="V36"/>
  <c r="X36"/>
  <c r="W19"/>
  <c r="X23"/>
  <c r="W21"/>
  <c r="X15"/>
  <c r="W22"/>
  <c r="W18"/>
  <c r="X16"/>
  <c r="W20"/>
  <c r="W17"/>
  <c r="W16"/>
  <c r="W15"/>
  <c r="X19"/>
  <c r="W36"/>
  <c r="W13"/>
  <c r="W12"/>
  <c r="X20"/>
  <c r="W14"/>
  <c r="W23"/>
  <c r="X13"/>
  <c r="X12"/>
  <c r="X22"/>
  <c r="X17"/>
  <c r="X21"/>
  <c r="X14"/>
  <c r="X18"/>
  <c r="AE19" i="8" l="1"/>
  <c r="AE21" s="1"/>
  <c r="AD29"/>
  <c r="O25"/>
  <c r="P25"/>
  <c r="Q25"/>
  <c r="R25"/>
  <c r="T25"/>
  <c r="S25"/>
  <c r="V25"/>
  <c r="U25"/>
  <c r="W25"/>
  <c r="N25"/>
  <c r="BZ16"/>
  <c r="W20"/>
  <c r="N20"/>
  <c r="U20"/>
  <c r="P20"/>
  <c r="Q20"/>
  <c r="S20"/>
  <c r="R20"/>
  <c r="T20"/>
  <c r="O20"/>
  <c r="V20"/>
  <c r="K278" i="7"/>
  <c r="K454"/>
  <c r="K366"/>
  <c r="K318"/>
  <c r="K574"/>
  <c r="K406"/>
  <c r="K222"/>
  <c r="K302"/>
  <c r="K262"/>
  <c r="K286"/>
  <c r="K238"/>
  <c r="K294"/>
  <c r="K310"/>
  <c r="K270"/>
  <c r="K382"/>
  <c r="K430"/>
  <c r="K414"/>
  <c r="K422"/>
  <c r="K526"/>
  <c r="K510"/>
  <c r="K542"/>
  <c r="K550"/>
  <c r="K502"/>
  <c r="K374"/>
  <c r="K358"/>
  <c r="K486"/>
  <c r="K214"/>
  <c r="K334"/>
  <c r="K494"/>
  <c r="K478"/>
  <c r="K350"/>
  <c r="K446"/>
  <c r="K566"/>
  <c r="K582"/>
  <c r="K590"/>
  <c r="K438"/>
  <c r="K230"/>
  <c r="K246"/>
  <c r="K342"/>
  <c r="K254"/>
  <c r="K390"/>
  <c r="K398"/>
  <c r="K470"/>
  <c r="K462"/>
  <c r="K518"/>
  <c r="K534"/>
  <c r="K558"/>
  <c r="K326"/>
  <c r="K206"/>
  <c r="K116"/>
  <c r="K76"/>
  <c r="K156"/>
  <c r="K84"/>
  <c r="K100"/>
  <c r="K92"/>
  <c r="K68"/>
  <c r="K132"/>
  <c r="K52"/>
  <c r="K164"/>
  <c r="K108"/>
  <c r="K198"/>
  <c r="K124"/>
  <c r="K140"/>
  <c r="K180"/>
  <c r="K60"/>
  <c r="K172"/>
  <c r="K148"/>
  <c r="K188"/>
  <c r="N72" i="8"/>
  <c r="O102"/>
  <c r="N66"/>
  <c r="M38"/>
  <c r="N107"/>
  <c r="N92"/>
  <c r="M79"/>
  <c r="N80"/>
  <c r="M111"/>
  <c r="M89"/>
  <c r="N105"/>
  <c r="M69"/>
  <c r="M102"/>
  <c r="N110"/>
  <c r="N76"/>
  <c r="M92"/>
  <c r="N40"/>
  <c r="N82"/>
  <c r="M98"/>
  <c r="N64"/>
  <c r="N91"/>
  <c r="N70"/>
  <c r="M78"/>
  <c r="N83"/>
  <c r="N95"/>
  <c r="M85"/>
  <c r="N85"/>
  <c r="M100"/>
  <c r="M39"/>
  <c r="N74"/>
  <c r="M72"/>
  <c r="M94"/>
  <c r="N96"/>
  <c r="M106"/>
  <c r="M101"/>
  <c r="N108"/>
  <c r="M76"/>
  <c r="M103"/>
  <c r="N99"/>
  <c r="M74"/>
  <c r="M97"/>
  <c r="N88"/>
  <c r="M112"/>
  <c r="M90"/>
  <c r="N111"/>
  <c r="N98"/>
  <c r="M81"/>
  <c r="N65"/>
  <c r="N78"/>
  <c r="N104"/>
  <c r="M84"/>
  <c r="N106"/>
  <c r="N84"/>
  <c r="M77"/>
  <c r="N39"/>
  <c r="N103"/>
  <c r="M88"/>
  <c r="M95"/>
  <c r="N69"/>
  <c r="M105"/>
  <c r="N112"/>
  <c r="N81"/>
  <c r="M75"/>
  <c r="N63"/>
  <c r="N102"/>
  <c r="M107"/>
  <c r="M64"/>
  <c r="N109"/>
  <c r="M109"/>
  <c r="M91"/>
  <c r="N75"/>
  <c r="M80"/>
  <c r="M66"/>
  <c r="N79"/>
  <c r="M70"/>
  <c r="M83"/>
  <c r="N100"/>
  <c r="M82"/>
  <c r="M86"/>
  <c r="N71"/>
  <c r="M110"/>
  <c r="M63"/>
  <c r="N101"/>
  <c r="N77"/>
  <c r="M73"/>
  <c r="N38"/>
  <c r="N87"/>
  <c r="M108"/>
  <c r="N89"/>
  <c r="N93"/>
  <c r="M93"/>
  <c r="N90"/>
  <c r="N73"/>
  <c r="M71"/>
  <c r="N86"/>
  <c r="M96"/>
  <c r="M40"/>
  <c r="N94"/>
  <c r="M104"/>
  <c r="M65"/>
  <c r="N97"/>
  <c r="M99"/>
  <c r="M87"/>
  <c r="O103"/>
  <c r="O70"/>
  <c r="O97"/>
  <c r="O69"/>
  <c r="O80"/>
  <c r="N67"/>
  <c r="O75"/>
  <c r="O84"/>
  <c r="O100"/>
  <c r="O91"/>
  <c r="O108"/>
  <c r="O107"/>
  <c r="O106"/>
  <c r="O105"/>
  <c r="O73"/>
  <c r="O96"/>
  <c r="O112"/>
  <c r="O87"/>
  <c r="N68"/>
  <c r="O109"/>
  <c r="O77"/>
  <c r="O101"/>
  <c r="O90"/>
  <c r="O72"/>
  <c r="O104"/>
  <c r="O110"/>
  <c r="O89"/>
  <c r="O92"/>
  <c r="O71"/>
  <c r="O95"/>
  <c r="M68"/>
  <c r="O79"/>
  <c r="N42"/>
  <c r="O88"/>
  <c r="O74"/>
  <c r="O86"/>
  <c r="O81"/>
  <c r="O98"/>
  <c r="O111"/>
  <c r="N41"/>
  <c r="O85"/>
  <c r="O76"/>
  <c r="O93"/>
  <c r="M41"/>
  <c r="O82"/>
  <c r="M67"/>
  <c r="O99"/>
  <c r="O78"/>
  <c r="O94"/>
  <c r="O83"/>
  <c r="P112"/>
  <c r="P72"/>
  <c r="P108"/>
  <c r="P88"/>
  <c r="P103"/>
  <c r="P105"/>
  <c r="O66"/>
  <c r="P102"/>
  <c r="M42"/>
  <c r="P91"/>
  <c r="O40"/>
  <c r="P109"/>
  <c r="O39"/>
  <c r="P101"/>
  <c r="O42"/>
  <c r="P73"/>
  <c r="P79"/>
  <c r="P107"/>
  <c r="P86"/>
  <c r="P75"/>
  <c r="P90"/>
  <c r="P96"/>
  <c r="P106"/>
  <c r="P92"/>
  <c r="P78"/>
  <c r="P69"/>
  <c r="P98"/>
  <c r="P99"/>
  <c r="O67"/>
  <c r="P83"/>
  <c r="O38"/>
  <c r="P81"/>
  <c r="P82"/>
  <c r="P110"/>
  <c r="P97"/>
  <c r="P111"/>
  <c r="O63"/>
  <c r="P74"/>
  <c r="P93"/>
  <c r="P76"/>
  <c r="P84"/>
  <c r="O68"/>
  <c r="P100"/>
  <c r="P80"/>
  <c r="P87"/>
  <c r="O65"/>
  <c r="P94"/>
  <c r="P71"/>
  <c r="P104"/>
  <c r="O41"/>
  <c r="P77"/>
  <c r="O64"/>
  <c r="P89"/>
  <c r="P85"/>
  <c r="P70"/>
  <c r="P95"/>
  <c r="P66"/>
  <c r="Q107"/>
  <c r="N43"/>
  <c r="Q106"/>
  <c r="M43"/>
  <c r="Q95"/>
  <c r="P63"/>
  <c r="Q102"/>
  <c r="P43"/>
  <c r="O43"/>
  <c r="Q108"/>
  <c r="P68"/>
  <c r="Q101"/>
  <c r="Q72"/>
  <c r="N14"/>
  <c r="Q79"/>
  <c r="Q70"/>
  <c r="Q82"/>
  <c r="M44"/>
  <c r="Q103"/>
  <c r="Q78"/>
  <c r="Q75"/>
  <c r="Q69"/>
  <c r="Q91"/>
  <c r="Q99"/>
  <c r="Q90"/>
  <c r="Q100"/>
  <c r="Q89"/>
  <c r="Q105"/>
  <c r="Q73"/>
  <c r="Q85"/>
  <c r="Q86"/>
  <c r="Q96"/>
  <c r="Q83"/>
  <c r="Q98"/>
  <c r="Q94"/>
  <c r="Q109"/>
  <c r="Q76"/>
  <c r="Q88"/>
  <c r="Q81"/>
  <c r="Q97"/>
  <c r="Q74"/>
  <c r="Q71"/>
  <c r="M45"/>
  <c r="P38"/>
  <c r="Q112"/>
  <c r="Q92"/>
  <c r="Q77"/>
  <c r="P41"/>
  <c r="Q110"/>
  <c r="Q84"/>
  <c r="Q80"/>
  <c r="M14"/>
  <c r="P14"/>
  <c r="Q87"/>
  <c r="O14"/>
  <c r="Q111"/>
  <c r="Q104"/>
  <c r="P42"/>
  <c r="Q93"/>
  <c r="Q38"/>
  <c r="R111"/>
  <c r="P67"/>
  <c r="N45"/>
  <c r="R80"/>
  <c r="R106"/>
  <c r="Q41"/>
  <c r="R79"/>
  <c r="R94"/>
  <c r="R105"/>
  <c r="R72"/>
  <c r="R108"/>
  <c r="Q43"/>
  <c r="R104"/>
  <c r="P64"/>
  <c r="O45"/>
  <c r="R71"/>
  <c r="R90"/>
  <c r="R74"/>
  <c r="M46"/>
  <c r="R85"/>
  <c r="R103"/>
  <c r="R92"/>
  <c r="R97"/>
  <c r="R110"/>
  <c r="Q63"/>
  <c r="Q40"/>
  <c r="R73"/>
  <c r="Q44"/>
  <c r="R96"/>
  <c r="P40"/>
  <c r="P44"/>
  <c r="R78"/>
  <c r="R86"/>
  <c r="R98"/>
  <c r="R91"/>
  <c r="R81"/>
  <c r="R89"/>
  <c r="R84"/>
  <c r="Q46"/>
  <c r="R93"/>
  <c r="N44"/>
  <c r="R107"/>
  <c r="P39"/>
  <c r="Q39"/>
  <c r="R70"/>
  <c r="T106"/>
  <c r="Q14"/>
  <c r="R102"/>
  <c r="Q66"/>
  <c r="R77"/>
  <c r="R99"/>
  <c r="R69"/>
  <c r="Q45"/>
  <c r="R95"/>
  <c r="O44"/>
  <c r="R101"/>
  <c r="R112"/>
  <c r="Q67"/>
  <c r="R76"/>
  <c r="Q64"/>
  <c r="R87"/>
  <c r="Q42"/>
  <c r="R88"/>
  <c r="P65"/>
  <c r="Q68"/>
  <c r="R75"/>
  <c r="R83"/>
  <c r="R100"/>
  <c r="O46"/>
  <c r="R82"/>
  <c r="P45"/>
  <c r="Q65"/>
  <c r="R109"/>
  <c r="T101"/>
  <c r="T84"/>
  <c r="T103"/>
  <c r="R41"/>
  <c r="S100"/>
  <c r="R42"/>
  <c r="S84"/>
  <c r="N46"/>
  <c r="T107"/>
  <c r="T98"/>
  <c r="T94"/>
  <c r="S70"/>
  <c r="S76"/>
  <c r="S87"/>
  <c r="U50"/>
  <c r="T96"/>
  <c r="T108"/>
  <c r="T69"/>
  <c r="S69"/>
  <c r="S106"/>
  <c r="S91"/>
  <c r="S82"/>
  <c r="T105"/>
  <c r="T80"/>
  <c r="T87"/>
  <c r="S86"/>
  <c r="S78"/>
  <c r="S96"/>
  <c r="T111"/>
  <c r="T112"/>
  <c r="T90"/>
  <c r="R46"/>
  <c r="S77"/>
  <c r="R40"/>
  <c r="S112"/>
  <c r="T95"/>
  <c r="T72"/>
  <c r="S97"/>
  <c r="S80"/>
  <c r="S73"/>
  <c r="S111"/>
  <c r="T100"/>
  <c r="T70"/>
  <c r="T75"/>
  <c r="M48"/>
  <c r="S71"/>
  <c r="S109"/>
  <c r="S90"/>
  <c r="S99"/>
  <c r="T73"/>
  <c r="R48"/>
  <c r="T104"/>
  <c r="R44"/>
  <c r="S81"/>
  <c r="S103"/>
  <c r="V104"/>
  <c r="T92"/>
  <c r="T86"/>
  <c r="T85"/>
  <c r="S101"/>
  <c r="S88"/>
  <c r="S94"/>
  <c r="T74"/>
  <c r="T97"/>
  <c r="T71"/>
  <c r="S95"/>
  <c r="R45"/>
  <c r="P47"/>
  <c r="S98"/>
  <c r="R47"/>
  <c r="T78"/>
  <c r="T88"/>
  <c r="P46"/>
  <c r="S92"/>
  <c r="S75"/>
  <c r="T99"/>
  <c r="T79"/>
  <c r="T91"/>
  <c r="S85"/>
  <c r="S104"/>
  <c r="R63"/>
  <c r="S110"/>
  <c r="T93"/>
  <c r="T109"/>
  <c r="S89"/>
  <c r="S93"/>
  <c r="S107"/>
  <c r="T81"/>
  <c r="T89"/>
  <c r="T76"/>
  <c r="R66"/>
  <c r="S105"/>
  <c r="S83"/>
  <c r="S72"/>
  <c r="T77"/>
  <c r="Q48"/>
  <c r="T102"/>
  <c r="S102"/>
  <c r="R43"/>
  <c r="R68"/>
  <c r="S108"/>
  <c r="T82"/>
  <c r="T110"/>
  <c r="T83"/>
  <c r="N37"/>
  <c r="S74"/>
  <c r="Q47"/>
  <c r="S79"/>
  <c r="U80"/>
  <c r="S41"/>
  <c r="U75"/>
  <c r="S42"/>
  <c r="V94"/>
  <c r="V80"/>
  <c r="V87"/>
  <c r="U111"/>
  <c r="U78"/>
  <c r="T68"/>
  <c r="U79"/>
  <c r="S38"/>
  <c r="T43"/>
  <c r="V105"/>
  <c r="X72"/>
  <c r="V96"/>
  <c r="U112"/>
  <c r="S40"/>
  <c r="U110"/>
  <c r="R14"/>
  <c r="T48"/>
  <c r="V110"/>
  <c r="V103"/>
  <c r="U103"/>
  <c r="U85"/>
  <c r="N48"/>
  <c r="U96"/>
  <c r="U71"/>
  <c r="S45"/>
  <c r="O48"/>
  <c r="V84"/>
  <c r="V106"/>
  <c r="V107"/>
  <c r="U88"/>
  <c r="V73"/>
  <c r="V85"/>
  <c r="U99"/>
  <c r="R65"/>
  <c r="T63"/>
  <c r="U76"/>
  <c r="S65"/>
  <c r="V92"/>
  <c r="V100"/>
  <c r="V86"/>
  <c r="U81"/>
  <c r="S63"/>
  <c r="T47"/>
  <c r="U95"/>
  <c r="S14"/>
  <c r="V82"/>
  <c r="X111"/>
  <c r="V76"/>
  <c r="U107"/>
  <c r="U70"/>
  <c r="S46"/>
  <c r="U90"/>
  <c r="S44"/>
  <c r="V72"/>
  <c r="V102"/>
  <c r="R64"/>
  <c r="S64"/>
  <c r="V97"/>
  <c r="R38"/>
  <c r="U100"/>
  <c r="R67"/>
  <c r="T46"/>
  <c r="V79"/>
  <c r="V90"/>
  <c r="V108"/>
  <c r="U98"/>
  <c r="S39"/>
  <c r="U105"/>
  <c r="O47"/>
  <c r="N47"/>
  <c r="T45"/>
  <c r="V75"/>
  <c r="V93"/>
  <c r="W70"/>
  <c r="V89"/>
  <c r="U89"/>
  <c r="U108"/>
  <c r="U101"/>
  <c r="U93"/>
  <c r="S66"/>
  <c r="T44"/>
  <c r="V71"/>
  <c r="V95"/>
  <c r="V70"/>
  <c r="U102"/>
  <c r="S43"/>
  <c r="U84"/>
  <c r="R39"/>
  <c r="S48"/>
  <c r="V109"/>
  <c r="V81"/>
  <c r="V112"/>
  <c r="V99"/>
  <c r="U77"/>
  <c r="S68"/>
  <c r="U94"/>
  <c r="U69"/>
  <c r="V91"/>
  <c r="W72"/>
  <c r="V77"/>
  <c r="V98"/>
  <c r="U86"/>
  <c r="M47"/>
  <c r="T40"/>
  <c r="U109"/>
  <c r="U72"/>
  <c r="T66"/>
  <c r="V74"/>
  <c r="V78"/>
  <c r="U87"/>
  <c r="S47"/>
  <c r="T42"/>
  <c r="U91"/>
  <c r="U82"/>
  <c r="T41"/>
  <c r="V101"/>
  <c r="V111"/>
  <c r="U104"/>
  <c r="U73"/>
  <c r="P48"/>
  <c r="U97"/>
  <c r="U74"/>
  <c r="V69"/>
  <c r="V83"/>
  <c r="V88"/>
  <c r="U92"/>
  <c r="S67"/>
  <c r="U106"/>
  <c r="X104"/>
  <c r="X69"/>
  <c r="N50"/>
  <c r="W74"/>
  <c r="X98"/>
  <c r="X110"/>
  <c r="X88"/>
  <c r="O49"/>
  <c r="V46"/>
  <c r="W71"/>
  <c r="R50"/>
  <c r="T67"/>
  <c r="W84"/>
  <c r="W98"/>
  <c r="X97"/>
  <c r="X95"/>
  <c r="X81"/>
  <c r="O50"/>
  <c r="S49"/>
  <c r="W89"/>
  <c r="V45"/>
  <c r="U45"/>
  <c r="V43"/>
  <c r="W77"/>
  <c r="W83"/>
  <c r="X103"/>
  <c r="X112"/>
  <c r="N52"/>
  <c r="U42"/>
  <c r="T65"/>
  <c r="W92"/>
  <c r="W108"/>
  <c r="R49"/>
  <c r="W88"/>
  <c r="W86"/>
  <c r="X94"/>
  <c r="X75"/>
  <c r="X92"/>
  <c r="U47"/>
  <c r="V44"/>
  <c r="W79"/>
  <c r="V38"/>
  <c r="U83"/>
  <c r="X102"/>
  <c r="V66"/>
  <c r="U49"/>
  <c r="W85"/>
  <c r="W97"/>
  <c r="X91"/>
  <c r="X109"/>
  <c r="X105"/>
  <c r="V67"/>
  <c r="U38"/>
  <c r="V42"/>
  <c r="W75"/>
  <c r="V65"/>
  <c r="V14"/>
  <c r="W104"/>
  <c r="V47"/>
  <c r="W73"/>
  <c r="X77"/>
  <c r="X87"/>
  <c r="X100"/>
  <c r="O37"/>
  <c r="W99"/>
  <c r="W103"/>
  <c r="P50"/>
  <c r="U68"/>
  <c r="V68"/>
  <c r="W107"/>
  <c r="X76"/>
  <c r="X90"/>
  <c r="U46"/>
  <c r="W87"/>
  <c r="W82"/>
  <c r="V49"/>
  <c r="U64"/>
  <c r="W54"/>
  <c r="X89"/>
  <c r="W52"/>
  <c r="U67"/>
  <c r="M49"/>
  <c r="X73"/>
  <c r="X84"/>
  <c r="X74"/>
  <c r="V39"/>
  <c r="N49"/>
  <c r="W96"/>
  <c r="W94"/>
  <c r="U65"/>
  <c r="M50"/>
  <c r="W78"/>
  <c r="X80"/>
  <c r="X71"/>
  <c r="X93"/>
  <c r="U39"/>
  <c r="V40"/>
  <c r="U43"/>
  <c r="T14"/>
  <c r="W95"/>
  <c r="W80"/>
  <c r="V64"/>
  <c r="W111"/>
  <c r="X101"/>
  <c r="S52"/>
  <c r="X86"/>
  <c r="V48"/>
  <c r="U44"/>
  <c r="V63"/>
  <c r="W110"/>
  <c r="U40"/>
  <c r="S50"/>
  <c r="W69"/>
  <c r="X106"/>
  <c r="M52"/>
  <c r="X108"/>
  <c r="U41"/>
  <c r="T38"/>
  <c r="W93"/>
  <c r="W81"/>
  <c r="T49"/>
  <c r="U66"/>
  <c r="W109"/>
  <c r="V41"/>
  <c r="T50"/>
  <c r="W112"/>
  <c r="X107"/>
  <c r="X96"/>
  <c r="X83"/>
  <c r="P49"/>
  <c r="T39"/>
  <c r="W91"/>
  <c r="W76"/>
  <c r="U63"/>
  <c r="W90"/>
  <c r="W105"/>
  <c r="W102"/>
  <c r="X70"/>
  <c r="X79"/>
  <c r="X85"/>
  <c r="Q50"/>
  <c r="W106"/>
  <c r="Q49"/>
  <c r="T64"/>
  <c r="W100"/>
  <c r="X78"/>
  <c r="X99"/>
  <c r="X82"/>
  <c r="V50"/>
  <c r="U14"/>
  <c r="W101"/>
  <c r="U48"/>
  <c r="W67"/>
  <c r="X52"/>
  <c r="W48"/>
  <c r="W44"/>
  <c r="X48"/>
  <c r="U51"/>
  <c r="X63"/>
  <c r="X53"/>
  <c r="T52"/>
  <c r="X68"/>
  <c r="X65"/>
  <c r="W63"/>
  <c r="W45"/>
  <c r="W42"/>
  <c r="X51"/>
  <c r="W51"/>
  <c r="V52"/>
  <c r="T51"/>
  <c r="W65"/>
  <c r="X67"/>
  <c r="X45"/>
  <c r="X38"/>
  <c r="X40"/>
  <c r="S51"/>
  <c r="R52"/>
  <c r="W40"/>
  <c r="W49"/>
  <c r="X47"/>
  <c r="R51"/>
  <c r="X50"/>
  <c r="X14"/>
  <c r="X66"/>
  <c r="W47"/>
  <c r="X44"/>
  <c r="U53"/>
  <c r="W43"/>
  <c r="W50"/>
  <c r="X64"/>
  <c r="W68"/>
  <c r="M53"/>
  <c r="V51"/>
  <c r="U52"/>
  <c r="X43"/>
  <c r="N51"/>
  <c r="X42"/>
  <c r="W41"/>
  <c r="X46"/>
  <c r="W39"/>
  <c r="O53"/>
  <c r="X41"/>
  <c r="X39"/>
  <c r="P51"/>
  <c r="P53"/>
  <c r="Q51"/>
  <c r="P52"/>
  <c r="W66"/>
  <c r="Q52"/>
  <c r="O52"/>
  <c r="V53"/>
  <c r="M51"/>
  <c r="W14"/>
  <c r="T53"/>
  <c r="W46"/>
  <c r="S53"/>
  <c r="W38"/>
  <c r="X49"/>
  <c r="W64"/>
  <c r="Q53"/>
  <c r="O51"/>
  <c r="O54"/>
  <c r="W53"/>
  <c r="R53"/>
  <c r="T54"/>
  <c r="S54"/>
  <c r="N53"/>
  <c r="N54"/>
  <c r="X54"/>
  <c r="U54"/>
  <c r="Q54"/>
  <c r="R54"/>
  <c r="O55"/>
  <c r="M54"/>
  <c r="N55"/>
  <c r="Q55"/>
  <c r="V54"/>
  <c r="P37"/>
  <c r="W55"/>
  <c r="U55"/>
  <c r="X55"/>
  <c r="V55"/>
  <c r="P54"/>
  <c r="M55"/>
  <c r="S55"/>
  <c r="P55"/>
  <c r="T55"/>
  <c r="R55"/>
  <c r="Q37"/>
  <c r="R37"/>
  <c r="S37"/>
  <c r="T37"/>
  <c r="U37"/>
  <c r="V37"/>
  <c r="W37"/>
  <c r="N56"/>
  <c r="P13"/>
  <c r="P16" s="1"/>
  <c r="P26" s="1"/>
  <c r="S56"/>
  <c r="V13"/>
  <c r="V16" s="1"/>
  <c r="V26" s="1"/>
  <c r="T13"/>
  <c r="X56"/>
  <c r="Q56"/>
  <c r="S13"/>
  <c r="S16" s="1"/>
  <c r="S26" s="1"/>
  <c r="V56"/>
  <c r="O56"/>
  <c r="O13"/>
  <c r="O16" s="1"/>
  <c r="O26" s="1"/>
  <c r="R56"/>
  <c r="X37"/>
  <c r="M56"/>
  <c r="U13"/>
  <c r="U16" s="1"/>
  <c r="U26" s="1"/>
  <c r="W56"/>
  <c r="T56"/>
  <c r="X13"/>
  <c r="X16" s="1"/>
  <c r="X26" s="1"/>
  <c r="N13"/>
  <c r="N16" s="1"/>
  <c r="N26" s="1"/>
  <c r="P56"/>
  <c r="W13"/>
  <c r="Q13"/>
  <c r="Q16" s="1"/>
  <c r="Q26" s="1"/>
  <c r="U56"/>
  <c r="R13"/>
  <c r="R16" s="1"/>
  <c r="R26" s="1"/>
  <c r="K44" i="7"/>
  <c r="BY16" i="8"/>
  <c r="M13"/>
  <c r="K36" i="7"/>
  <c r="AF19" i="8" l="1"/>
  <c r="AF21" s="1"/>
  <c r="AE29"/>
  <c r="BY20"/>
  <c r="BY25"/>
  <c r="BZ20"/>
  <c r="BZ25"/>
  <c r="M25" s="1"/>
  <c r="U114"/>
  <c r="S58"/>
  <c r="M58"/>
  <c r="W58"/>
  <c r="U58"/>
  <c r="Q58"/>
  <c r="N58"/>
  <c r="X58"/>
  <c r="V58"/>
  <c r="T58"/>
  <c r="R58"/>
  <c r="P58"/>
  <c r="O58"/>
  <c r="S114"/>
  <c r="Q114"/>
  <c r="W114"/>
  <c r="X114"/>
  <c r="V114"/>
  <c r="T114"/>
  <c r="R114"/>
  <c r="P114"/>
  <c r="O114"/>
  <c r="M114"/>
  <c r="N114"/>
  <c r="K44"/>
  <c r="K42"/>
  <c r="K45"/>
  <c r="K48"/>
  <c r="K40"/>
  <c r="T16"/>
  <c r="T26" s="1"/>
  <c r="W16"/>
  <c r="W26" s="1"/>
  <c r="K37"/>
  <c r="K54"/>
  <c r="K49"/>
  <c r="K41"/>
  <c r="K64"/>
  <c r="K50"/>
  <c r="K47"/>
  <c r="K67"/>
  <c r="K38"/>
  <c r="K68"/>
  <c r="K87"/>
  <c r="K104"/>
  <c r="K93"/>
  <c r="K73"/>
  <c r="K110"/>
  <c r="K86"/>
  <c r="K70"/>
  <c r="K109"/>
  <c r="K75"/>
  <c r="K88"/>
  <c r="K84"/>
  <c r="K81"/>
  <c r="K112"/>
  <c r="K97"/>
  <c r="K76"/>
  <c r="K101"/>
  <c r="K72"/>
  <c r="K78"/>
  <c r="K98"/>
  <c r="K102"/>
  <c r="K111"/>
  <c r="K79"/>
  <c r="K63"/>
  <c r="K55"/>
  <c r="K53"/>
  <c r="K66"/>
  <c r="K56"/>
  <c r="K39"/>
  <c r="K46"/>
  <c r="K43"/>
  <c r="K14"/>
  <c r="K51"/>
  <c r="K65"/>
  <c r="K52"/>
  <c r="K99"/>
  <c r="K96"/>
  <c r="K71"/>
  <c r="K108"/>
  <c r="K82"/>
  <c r="K83"/>
  <c r="K80"/>
  <c r="K91"/>
  <c r="K107"/>
  <c r="K105"/>
  <c r="K95"/>
  <c r="K77"/>
  <c r="K90"/>
  <c r="K74"/>
  <c r="K103"/>
  <c r="K106"/>
  <c r="K94"/>
  <c r="K100"/>
  <c r="K85"/>
  <c r="K92"/>
  <c r="K69"/>
  <c r="K89"/>
  <c r="K13"/>
  <c r="M16"/>
  <c r="M26" s="1"/>
  <c r="X20" l="1"/>
  <c r="X25"/>
  <c r="K25" s="1"/>
  <c r="K26"/>
  <c r="AG19"/>
  <c r="AG21" s="1"/>
  <c r="AF29"/>
  <c r="M20"/>
  <c r="K58"/>
  <c r="K16"/>
  <c r="K114"/>
  <c r="AH19" l="1"/>
  <c r="AH21" s="1"/>
  <c r="AG29"/>
  <c r="K20"/>
  <c r="K21" s="1"/>
  <c r="M21"/>
  <c r="K26" i="7" l="1"/>
  <c r="H9" i="8"/>
  <c r="N19"/>
  <c r="N21" s="1"/>
  <c r="M30"/>
  <c r="AI19"/>
  <c r="AI21" s="1"/>
  <c r="AH29"/>
  <c r="AJ19" l="1"/>
  <c r="AJ21" s="1"/>
  <c r="AI29"/>
  <c r="O19"/>
  <c r="O21" s="1"/>
  <c r="N30"/>
  <c r="P19" l="1"/>
  <c r="P21" s="1"/>
  <c r="O30"/>
  <c r="AK19"/>
  <c r="AK21" s="1"/>
  <c r="AJ29"/>
  <c r="AL19" l="1"/>
  <c r="AL21" s="1"/>
  <c r="AK29"/>
  <c r="Q19"/>
  <c r="Q21" s="1"/>
  <c r="P30"/>
  <c r="R19" l="1"/>
  <c r="R21" s="1"/>
  <c r="Q30"/>
  <c r="AM19"/>
  <c r="AM21" s="1"/>
  <c r="AL29"/>
  <c r="AN19" l="1"/>
  <c r="AN21" s="1"/>
  <c r="AM29"/>
  <c r="S19"/>
  <c r="S21" s="1"/>
  <c r="R30"/>
  <c r="T19" l="1"/>
  <c r="T21" s="1"/>
  <c r="S30"/>
  <c r="AO19"/>
  <c r="AO21" s="1"/>
  <c r="AN29"/>
  <c r="U19" l="1"/>
  <c r="U21" s="1"/>
  <c r="T30"/>
  <c r="AP19"/>
  <c r="AP21" s="1"/>
  <c r="AO29"/>
  <c r="AQ19" l="1"/>
  <c r="AQ21" s="1"/>
  <c r="AP29"/>
  <c r="V19"/>
  <c r="V21" s="1"/>
  <c r="U30"/>
  <c r="W19" l="1"/>
  <c r="W21" s="1"/>
  <c r="V30"/>
  <c r="AR19"/>
  <c r="AR21" s="1"/>
  <c r="AQ29"/>
  <c r="P29" s="1"/>
  <c r="AS19" l="1"/>
  <c r="AS21" s="1"/>
  <c r="AR29"/>
  <c r="X19"/>
  <c r="X21" s="1"/>
  <c r="X30" s="1"/>
  <c r="W30"/>
  <c r="K30" l="1"/>
  <c r="AT19"/>
  <c r="AT21" s="1"/>
  <c r="AS29"/>
  <c r="K27" i="7" l="1"/>
  <c r="H10" i="8"/>
  <c r="AU19"/>
  <c r="AU21" s="1"/>
  <c r="AT29"/>
  <c r="AV19" l="1"/>
  <c r="AV21" s="1"/>
  <c r="AU29"/>
  <c r="AW19" l="1"/>
  <c r="AW21" s="1"/>
  <c r="AV29"/>
  <c r="AX19" l="1"/>
  <c r="AX21" s="1"/>
  <c r="AW29"/>
  <c r="AY19" l="1"/>
  <c r="AY21" s="1"/>
  <c r="AX29"/>
  <c r="AZ19" l="1"/>
  <c r="AZ21" s="1"/>
  <c r="AY29"/>
  <c r="BA19" l="1"/>
  <c r="BA21" s="1"/>
  <c r="AZ29"/>
  <c r="R29" s="1"/>
  <c r="BB19" l="1"/>
  <c r="BB21" s="1"/>
  <c r="BA29"/>
  <c r="BC19" l="1"/>
  <c r="BC21" s="1"/>
  <c r="BB29"/>
  <c r="BD19" l="1"/>
  <c r="BD21" s="1"/>
  <c r="BC29"/>
  <c r="BE19" l="1"/>
  <c r="BE21" s="1"/>
  <c r="BD29"/>
  <c r="S29" s="1"/>
  <c r="BF19" l="1"/>
  <c r="BF21" s="1"/>
  <c r="BE29"/>
  <c r="BG19" l="1"/>
  <c r="BG21" s="1"/>
  <c r="BF29"/>
  <c r="BH19" l="1"/>
  <c r="BH21" s="1"/>
  <c r="BG29"/>
  <c r="BI19" l="1"/>
  <c r="BI21" s="1"/>
  <c r="BH29"/>
  <c r="BJ19" l="1"/>
  <c r="BJ21" s="1"/>
  <c r="BI29"/>
  <c r="BK19" l="1"/>
  <c r="BK21" s="1"/>
  <c r="BJ29"/>
  <c r="BL19" l="1"/>
  <c r="BL21" s="1"/>
  <c r="BK29"/>
  <c r="BM19" l="1"/>
  <c r="BM21" s="1"/>
  <c r="BL29"/>
  <c r="BN19" l="1"/>
  <c r="BN21" s="1"/>
  <c r="BM29"/>
  <c r="U29" s="1"/>
  <c r="BO19" l="1"/>
  <c r="BO21" s="1"/>
  <c r="BN29"/>
  <c r="BP19" l="1"/>
  <c r="BP21" s="1"/>
  <c r="BO29"/>
  <c r="BQ19" l="1"/>
  <c r="BQ21" s="1"/>
  <c r="BP29"/>
  <c r="BR19" l="1"/>
  <c r="BR21" s="1"/>
  <c r="BQ29"/>
  <c r="BS19" l="1"/>
  <c r="BS21" s="1"/>
  <c r="BR29"/>
  <c r="BT19" l="1"/>
  <c r="BT21" s="1"/>
  <c r="BS29"/>
  <c r="BU19" l="1"/>
  <c r="BU21" s="1"/>
  <c r="BT29"/>
  <c r="BV19" l="1"/>
  <c r="BV21" s="1"/>
  <c r="BU29"/>
  <c r="W29" s="1"/>
  <c r="BW19" l="1"/>
  <c r="BW21" s="1"/>
  <c r="BV29"/>
  <c r="BX19" l="1"/>
  <c r="BX21" s="1"/>
  <c r="BW29"/>
  <c r="BY19" l="1"/>
  <c r="BY21" s="1"/>
  <c r="BX29"/>
  <c r="BZ19" l="1"/>
  <c r="BZ21" s="1"/>
  <c r="BZ29" s="1"/>
  <c r="BY29"/>
  <c r="M29"/>
  <c r="X29" l="1"/>
  <c r="N29"/>
  <c r="O29"/>
  <c r="Q29"/>
  <c r="T29"/>
  <c r="V29"/>
  <c r="K29" l="1"/>
</calcChain>
</file>

<file path=xl/sharedStrings.xml><?xml version="1.0" encoding="utf-8"?>
<sst xmlns="http://schemas.openxmlformats.org/spreadsheetml/2006/main" count="706" uniqueCount="74">
  <si>
    <t>SPREADSHEET LIBRARY</t>
  </si>
  <si>
    <t>PRODUCED BY THE SPREADSHEET LIBRARY TEAM</t>
  </si>
  <si>
    <t>For further Excel tools and guides please visit our website</t>
  </si>
  <si>
    <t>WEBSITE</t>
  </si>
  <si>
    <t>www.spreadsheet-library.co.uk</t>
  </si>
  <si>
    <t>Please direct any queries / requests / suggestions to our email</t>
  </si>
  <si>
    <t>EMAIL</t>
  </si>
  <si>
    <t>admin@spreadsheet-library.co.uk</t>
  </si>
  <si>
    <t>© Spreadsheet Library</t>
  </si>
  <si>
    <t>Regrettably therefore, the Spreadsheet Library can accept no liability for any loss (monetarial or otherwise)</t>
  </si>
  <si>
    <t>incurred as a result of using this tool</t>
  </si>
  <si>
    <t>Whilst every reasonable effort has been made to test the functionality and integrity of this tool, we admit</t>
  </si>
  <si>
    <t>that no spreadsheet can ever be guarenteed to be 100% error free, and no spreadsheet which has not</t>
  </si>
  <si>
    <t>been bespokely designed can purport to be 100% suitable for your specific needs</t>
  </si>
  <si>
    <t>Functionality and appearance may be significantly compromised if using versions pre Excel 2007</t>
  </si>
  <si>
    <t>GENERAL GUIDE</t>
  </si>
  <si>
    <t>Read all instructions carefully</t>
  </si>
  <si>
    <t>For educational and experimental purposes, this spreadsheet is provided unprotected. In order to preserve</t>
  </si>
  <si>
    <t>the functionality and integrity of a live file in real use, we strongly recommend -</t>
  </si>
  <si>
    <t>Do not make any structural changes to the model</t>
  </si>
  <si>
    <t>Be aware that any such modifications may cause issues that are not always immediately apparent</t>
  </si>
  <si>
    <t>If you do need to modify the spreadsheet in any way, make sure and save new post change versions on a</t>
  </si>
  <si>
    <t>regular basis so that you have a historical recovery should any problems occur</t>
  </si>
  <si>
    <t>Only change the contents of designated user Input cells</t>
  </si>
  <si>
    <t>DISCLAIMER</t>
  </si>
  <si>
    <t>As noted above, there is a risk of user corruption due to the spreadsheet being unprotected</t>
  </si>
  <si>
    <t>We recommend using this spreadsheet with due care, and sense checking any output to be relied upon</t>
  </si>
  <si>
    <t>You are free to use this spreadsheet as you wish, however, we ask that you expressly stipulate if you have</t>
  </si>
  <si>
    <t>made any modifications prior to distribution so as to protect the reputation of the original</t>
  </si>
  <si>
    <t>FINANCE: HOUSEHOLD BUDGET</t>
  </si>
  <si>
    <t>Ongoing</t>
  </si>
  <si>
    <t>Period</t>
  </si>
  <si>
    <t>Timing</t>
  </si>
  <si>
    <t>£</t>
  </si>
  <si>
    <t>Weekly Amount</t>
  </si>
  <si>
    <t>1st Week</t>
  </si>
  <si>
    <t>Weeks</t>
  </si>
  <si>
    <t>Last Week</t>
  </si>
  <si>
    <t>Increase / Decrease after</t>
  </si>
  <si>
    <t>Month Number</t>
  </si>
  <si>
    <t>Budget and Date Inputs</t>
  </si>
  <si>
    <t>End of First Week of Budget</t>
  </si>
  <si>
    <t>INCOME</t>
  </si>
  <si>
    <t>EXPENDITURE</t>
  </si>
  <si>
    <t>Essential</t>
  </si>
  <si>
    <t>Luxury</t>
  </si>
  <si>
    <t>per Week</t>
  </si>
  <si>
    <t>in Total</t>
  </si>
  <si>
    <t>On</t>
  </si>
  <si>
    <t>No</t>
  </si>
  <si>
    <t>FINAL BUDGET REPORTS</t>
  </si>
  <si>
    <t>SUMMARY BUDGET</t>
  </si>
  <si>
    <t>Detailed Line by Line Budget</t>
  </si>
  <si>
    <t>£ +ve</t>
  </si>
  <si>
    <t>END OF SHEET</t>
  </si>
  <si>
    <t>GLOBAL INPUTS</t>
  </si>
  <si>
    <t>Starting Cash/Liquid Investments available for use</t>
  </si>
  <si>
    <t>Top Level Summary Budget and Cashflow</t>
  </si>
  <si>
    <t>CASHFLOW</t>
  </si>
  <si>
    <t>Opening Balance</t>
  </si>
  <si>
    <t>Cash Inflow / (Outflow) in Period)</t>
  </si>
  <si>
    <t>ALERTS</t>
  </si>
  <si>
    <t>Weeks where there is a Net Cash Outflow</t>
  </si>
  <si>
    <t>TOTAL NET CASH INFLOW / (OUTFLOW)</t>
  </si>
  <si>
    <t>CLOSING CASH BALANCE</t>
  </si>
  <si>
    <t>Months where there is a Net Cash Outflow</t>
  </si>
  <si>
    <t>Net Cash Outflow Alerts</t>
  </si>
  <si>
    <t>Closing Cash Balance Alerts</t>
  </si>
  <si>
    <t>Weeks where there is a negative Closing Cash Balance</t>
  </si>
  <si>
    <t>Months where there is a negative Closing Cash Balance</t>
  </si>
  <si>
    <t>Closing Cash Balance at the end of the Year</t>
  </si>
  <si>
    <t>Monthly Negative Closing Cash Balance Alerts</t>
  </si>
  <si>
    <t>Exc all Lux?</t>
  </si>
  <si>
    <t>One Off</t>
  </si>
</sst>
</file>

<file path=xl/styles.xml><?xml version="1.0" encoding="utf-8"?>
<styleSheet xmlns="http://schemas.openxmlformats.org/spreadsheetml/2006/main">
  <numFmts count="8">
    <numFmt numFmtId="164" formatCode="dd\ mmm\ yy"/>
    <numFmt numFmtId="165" formatCode="ddd\ dd\ mmm\ yy"/>
    <numFmt numFmtId="166" formatCode="mmmm"/>
    <numFmt numFmtId="167" formatCode="#,##0_);[Red]\(#,##0\);\-_)"/>
    <numFmt numFmtId="168" formatCode="mmm\ yy"/>
    <numFmt numFmtId="169" formatCode="0.0%"/>
    <numFmt numFmtId="170" formatCode="[Red]&quot;Err: &quot;#,##0;[Red]&quot;Err: &quot;#,##0;&quot;OK&quot;"/>
    <numFmt numFmtId="171" formatCode="[Red]&quot;Alert: &quot;#,##0;[Red]&quot;Alert: &quot;#,##0;&quot;OK&quot;"/>
  </numFmts>
  <fonts count="20">
    <font>
      <sz val="11"/>
      <color theme="1"/>
      <name val="Calibri"/>
      <family val="2"/>
      <scheme val="minor"/>
    </font>
    <font>
      <b/>
      <sz val="11"/>
      <color theme="3" tint="-0.499984740745262"/>
      <name val="Calibri"/>
      <family val="2"/>
      <scheme val="minor"/>
    </font>
    <font>
      <u/>
      <sz val="8.25"/>
      <color theme="10"/>
      <name val="Calibri"/>
      <family val="2"/>
    </font>
    <font>
      <b/>
      <u/>
      <sz val="11"/>
      <color theme="3" tint="-0.499984740745262"/>
      <name val="Calibri"/>
      <family val="2"/>
    </font>
    <font>
      <b/>
      <u/>
      <sz val="11"/>
      <color theme="3" tint="-0.499984740745262"/>
      <name val="Calibri"/>
      <family val="2"/>
      <scheme val="minor"/>
    </font>
    <font>
      <b/>
      <sz val="60"/>
      <color theme="0" tint="-0.14999847407452621"/>
      <name val="Calibri"/>
      <family val="2"/>
      <scheme val="minor"/>
    </font>
    <font>
      <b/>
      <sz val="24"/>
      <color theme="0" tint="-0.14999847407452621"/>
      <name val="Calibri"/>
      <family val="2"/>
      <scheme val="minor"/>
    </font>
    <font>
      <b/>
      <sz val="11"/>
      <color theme="1"/>
      <name val="Calibri"/>
      <family val="2"/>
      <scheme val="minor"/>
    </font>
    <font>
      <b/>
      <sz val="20"/>
      <color theme="0" tint="-0.14993743705557422"/>
      <name val="Calibri"/>
      <family val="2"/>
      <scheme val="minor"/>
    </font>
    <font>
      <sz val="20"/>
      <color theme="0" tint="-0.14993743705557422"/>
      <name val="Calibri"/>
      <family val="2"/>
      <scheme val="minor"/>
    </font>
    <font>
      <b/>
      <sz val="14"/>
      <color theme="0"/>
      <name val="Calibri"/>
      <family val="2"/>
      <scheme val="minor"/>
    </font>
    <font>
      <sz val="11"/>
      <color theme="0" tint="-0.34998626667073579"/>
      <name val="Calibri"/>
      <family val="2"/>
      <scheme val="minor"/>
    </font>
    <font>
      <b/>
      <sz val="11"/>
      <color theme="0" tint="-0.34998626667073579"/>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color theme="0" tint="-0.499984740745262"/>
      <name val="Calibri"/>
      <family val="2"/>
      <scheme val="minor"/>
    </font>
    <font>
      <b/>
      <sz val="12"/>
      <color theme="1"/>
      <name val="Calibri"/>
      <family val="2"/>
      <scheme val="minor"/>
    </font>
    <font>
      <b/>
      <sz val="14"/>
      <color theme="1"/>
      <name val="Calibri"/>
      <family val="2"/>
      <scheme val="minor"/>
    </font>
    <font>
      <u/>
      <sz val="11"/>
      <color theme="1"/>
      <name val="Calibri"/>
      <family val="2"/>
      <scheme val="minor"/>
    </font>
  </fonts>
  <fills count="11">
    <fill>
      <patternFill patternType="none"/>
    </fill>
    <fill>
      <patternFill patternType="gray125"/>
    </fill>
    <fill>
      <patternFill patternType="solid">
        <fgColor theme="3" tint="-0.499984740745262"/>
        <bgColor indexed="64"/>
      </patternFill>
    </fill>
    <fill>
      <patternFill patternType="solid">
        <fgColor theme="0" tint="-0.14996795556505021"/>
        <bgColor indexed="64"/>
      </patternFill>
    </fill>
    <fill>
      <patternFill patternType="solid">
        <fgColor theme="4" tint="-0.24994659260841701"/>
        <bgColor indexed="64"/>
      </patternFill>
    </fill>
    <fill>
      <patternFill patternType="solid">
        <fgColor rgb="FFFFFF99"/>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99FF99"/>
        <bgColor indexed="64"/>
      </patternFill>
    </fill>
    <fill>
      <patternFill patternType="solid">
        <fgColor theme="9" tint="0.39994506668294322"/>
        <bgColor indexed="64"/>
      </patternFill>
    </fill>
  </fills>
  <borders count="17">
    <border>
      <left/>
      <right/>
      <top/>
      <bottom/>
      <diagonal/>
    </border>
    <border>
      <left/>
      <right style="thick">
        <color theme="0" tint="-0.499984740745262"/>
      </right>
      <top/>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right/>
      <top style="medium">
        <color theme="3" tint="-0.499984740745262"/>
      </top>
      <bottom/>
      <diagonal/>
    </border>
    <border>
      <left/>
      <right/>
      <top style="medium">
        <color theme="4" tint="-0.24994659260841701"/>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right/>
      <top style="thin">
        <color theme="0" tint="-0.499984740745262"/>
      </top>
      <bottom style="medium">
        <color theme="0" tint="-0.499984740745262"/>
      </bottom>
      <diagonal/>
    </border>
    <border>
      <left style="hair">
        <color theme="0" tint="-0.499984740745262"/>
      </left>
      <right style="hair">
        <color theme="0" tint="-0.499984740745262"/>
      </right>
      <top style="thin">
        <color theme="0" tint="-0.499984740745262"/>
      </top>
      <bottom style="medium">
        <color theme="0" tint="-0.499984740745262"/>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hair">
        <color theme="0" tint="-0.499984740745262"/>
      </top>
      <bottom style="hair">
        <color theme="0" tint="-0.499984740745262"/>
      </bottom>
      <diagonal/>
    </border>
    <border>
      <left/>
      <right/>
      <top style="thin">
        <color theme="0" tint="-0.499984740745262"/>
      </top>
      <bottom style="thick">
        <color theme="0" tint="-0.499984740745262"/>
      </bottom>
      <diagonal/>
    </border>
  </borders>
  <cellStyleXfs count="3">
    <xf numFmtId="0" fontId="0" fillId="0" borderId="0"/>
    <xf numFmtId="0" fontId="2" fillId="0" borderId="0" applyNumberFormat="0" applyFill="0" applyBorder="0" applyAlignment="0" applyProtection="0">
      <alignment vertical="top"/>
      <protection locked="0"/>
    </xf>
    <xf numFmtId="9" fontId="13" fillId="0" borderId="0" applyFont="0" applyFill="0" applyBorder="0" applyAlignment="0" applyProtection="0"/>
  </cellStyleXfs>
  <cellXfs count="114">
    <xf numFmtId="0" fontId="0" fillId="0" borderId="0" xfId="0"/>
    <xf numFmtId="0" fontId="0" fillId="0" borderId="0" xfId="0"/>
    <xf numFmtId="0" fontId="0" fillId="2" borderId="0" xfId="0" applyFill="1"/>
    <xf numFmtId="0" fontId="1" fillId="3" borderId="0" xfId="0" applyFont="1" applyFill="1" applyBorder="1"/>
    <xf numFmtId="0" fontId="1" fillId="3" borderId="1" xfId="0" applyFont="1" applyFill="1" applyBorder="1"/>
    <xf numFmtId="0" fontId="1" fillId="3" borderId="0" xfId="0" applyFont="1" applyFill="1"/>
    <xf numFmtId="0" fontId="3" fillId="3" borderId="0" xfId="1" applyFont="1" applyFill="1" applyAlignment="1" applyProtection="1"/>
    <xf numFmtId="0" fontId="1" fillId="3" borderId="2" xfId="0" applyFont="1" applyFill="1" applyBorder="1"/>
    <xf numFmtId="0" fontId="1" fillId="3" borderId="3" xfId="0" applyFont="1" applyFill="1" applyBorder="1"/>
    <xf numFmtId="0" fontId="4" fillId="3" borderId="0" xfId="0" applyFont="1" applyFill="1" applyBorder="1"/>
    <xf numFmtId="0" fontId="5" fillId="2" borderId="0" xfId="0" applyFont="1" applyFill="1"/>
    <xf numFmtId="0" fontId="5" fillId="0" borderId="0" xfId="0" applyFont="1"/>
    <xf numFmtId="0" fontId="6" fillId="2" borderId="0" xfId="0" applyFont="1" applyFill="1"/>
    <xf numFmtId="0" fontId="6" fillId="0" borderId="0" xfId="0" applyFont="1"/>
    <xf numFmtId="165" fontId="0" fillId="0" borderId="0" xfId="0" applyNumberFormat="1"/>
    <xf numFmtId="165" fontId="0" fillId="5" borderId="6" xfId="0" applyNumberFormat="1" applyFill="1" applyBorder="1" applyAlignment="1">
      <alignment horizontal="left"/>
    </xf>
    <xf numFmtId="167" fontId="8" fillId="2" borderId="0" xfId="0" applyNumberFormat="1" applyFont="1" applyFill="1"/>
    <xf numFmtId="167" fontId="8" fillId="2" borderId="0" xfId="0" applyNumberFormat="1" applyFont="1" applyFill="1" applyAlignment="1">
      <alignment horizontal="left"/>
    </xf>
    <xf numFmtId="167" fontId="8" fillId="2" borderId="0" xfId="0" applyNumberFormat="1" applyFont="1" applyFill="1" applyAlignment="1">
      <alignment horizontal="center"/>
    </xf>
    <xf numFmtId="167" fontId="8" fillId="2" borderId="0" xfId="0" applyNumberFormat="1" applyFont="1" applyFill="1" applyAlignment="1">
      <alignment horizontal="right"/>
    </xf>
    <xf numFmtId="167" fontId="9" fillId="0" borderId="0" xfId="0" applyNumberFormat="1" applyFont="1" applyAlignment="1">
      <alignment horizontal="right"/>
    </xf>
    <xf numFmtId="167" fontId="0" fillId="0" borderId="0" xfId="0" applyNumberFormat="1"/>
    <xf numFmtId="167" fontId="0" fillId="0" borderId="0" xfId="0" applyNumberFormat="1" applyAlignment="1">
      <alignment horizontal="left"/>
    </xf>
    <xf numFmtId="167" fontId="0" fillId="0" borderId="0" xfId="0" applyNumberFormat="1" applyAlignment="1">
      <alignment horizontal="center"/>
    </xf>
    <xf numFmtId="167" fontId="0" fillId="0" borderId="0" xfId="0" applyNumberFormat="1" applyAlignment="1">
      <alignment horizontal="right"/>
    </xf>
    <xf numFmtId="167" fontId="10" fillId="4" borderId="0" xfId="0" applyNumberFormat="1" applyFont="1" applyFill="1"/>
    <xf numFmtId="167" fontId="10" fillId="4" borderId="0" xfId="0" applyNumberFormat="1" applyFont="1" applyFill="1" applyAlignment="1">
      <alignment horizontal="left"/>
    </xf>
    <xf numFmtId="167" fontId="10" fillId="4" borderId="0" xfId="0" applyNumberFormat="1" applyFont="1" applyFill="1" applyAlignment="1">
      <alignment horizontal="center"/>
    </xf>
    <xf numFmtId="167" fontId="10" fillId="4" borderId="0" xfId="0" applyNumberFormat="1" applyFont="1" applyFill="1" applyAlignment="1">
      <alignment horizontal="right"/>
    </xf>
    <xf numFmtId="167" fontId="11" fillId="0" borderId="0" xfId="0" applyNumberFormat="1" applyFont="1" applyAlignment="1">
      <alignment horizontal="right"/>
    </xf>
    <xf numFmtId="167" fontId="7" fillId="0" borderId="0" xfId="0" applyNumberFormat="1" applyFont="1"/>
    <xf numFmtId="167" fontId="7" fillId="2" borderId="4" xfId="0" applyNumberFormat="1" applyFont="1" applyFill="1" applyBorder="1"/>
    <xf numFmtId="167" fontId="7" fillId="0" borderId="4" xfId="0" applyNumberFormat="1" applyFont="1" applyBorder="1"/>
    <xf numFmtId="167" fontId="7" fillId="0" borderId="4" xfId="0" applyNumberFormat="1" applyFont="1" applyBorder="1" applyAlignment="1">
      <alignment horizontal="left"/>
    </xf>
    <xf numFmtId="167" fontId="7" fillId="0" borderId="4" xfId="0" applyNumberFormat="1" applyFont="1" applyBorder="1" applyAlignment="1">
      <alignment horizontal="center"/>
    </xf>
    <xf numFmtId="167" fontId="7" fillId="0" borderId="4" xfId="0" applyNumberFormat="1" applyFont="1" applyBorder="1" applyAlignment="1">
      <alignment horizontal="right"/>
    </xf>
    <xf numFmtId="167" fontId="12" fillId="0" borderId="4" xfId="0" applyNumberFormat="1" applyFont="1" applyBorder="1" applyAlignment="1">
      <alignment horizontal="right"/>
    </xf>
    <xf numFmtId="167" fontId="7" fillId="0" borderId="0" xfId="0" applyNumberFormat="1" applyFont="1" applyAlignment="1">
      <alignment horizontal="right"/>
    </xf>
    <xf numFmtId="165" fontId="8" fillId="2" borderId="0" xfId="0" applyNumberFormat="1" applyFont="1" applyFill="1" applyAlignment="1">
      <alignment horizontal="center"/>
    </xf>
    <xf numFmtId="165" fontId="0" fillId="0" borderId="0" xfId="0" applyNumberFormat="1" applyAlignment="1">
      <alignment horizontal="center"/>
    </xf>
    <xf numFmtId="165" fontId="10" fillId="4" borderId="0" xfId="0" applyNumberFormat="1" applyFont="1" applyFill="1" applyAlignment="1">
      <alignment horizontal="center"/>
    </xf>
    <xf numFmtId="165" fontId="7" fillId="0" borderId="4" xfId="0" applyNumberFormat="1" applyFont="1" applyBorder="1" applyAlignment="1">
      <alignment horizontal="center"/>
    </xf>
    <xf numFmtId="165" fontId="0" fillId="0" borderId="0" xfId="0" applyNumberFormat="1" applyAlignment="1">
      <alignment horizontal="right"/>
    </xf>
    <xf numFmtId="167" fontId="11" fillId="0" borderId="6" xfId="0" applyNumberFormat="1" applyFont="1" applyBorder="1" applyAlignment="1">
      <alignment horizontal="center"/>
    </xf>
    <xf numFmtId="167" fontId="0" fillId="0" borderId="6" xfId="0" applyNumberFormat="1" applyBorder="1" applyAlignment="1">
      <alignment horizontal="center"/>
    </xf>
    <xf numFmtId="167" fontId="0" fillId="5" borderId="6" xfId="0" applyNumberFormat="1" applyFill="1" applyBorder="1" applyAlignment="1">
      <alignment horizontal="center"/>
    </xf>
    <xf numFmtId="167" fontId="7" fillId="4" borderId="5" xfId="0" applyNumberFormat="1" applyFont="1" applyFill="1" applyBorder="1"/>
    <xf numFmtId="167" fontId="7" fillId="0" borderId="5" xfId="0" applyNumberFormat="1" applyFont="1" applyBorder="1"/>
    <xf numFmtId="167" fontId="7" fillId="0" borderId="5" xfId="0" applyNumberFormat="1" applyFont="1" applyBorder="1" applyAlignment="1">
      <alignment horizontal="left"/>
    </xf>
    <xf numFmtId="167" fontId="7" fillId="0" borderId="5" xfId="0" applyNumberFormat="1" applyFont="1" applyBorder="1" applyAlignment="1">
      <alignment horizontal="center"/>
    </xf>
    <xf numFmtId="165" fontId="7" fillId="0" borderId="5" xfId="0" applyNumberFormat="1" applyFont="1" applyBorder="1" applyAlignment="1">
      <alignment horizontal="center"/>
    </xf>
    <xf numFmtId="167" fontId="7" fillId="0" borderId="5" xfId="0" applyNumberFormat="1" applyFont="1" applyBorder="1" applyAlignment="1">
      <alignment horizontal="right"/>
    </xf>
    <xf numFmtId="167" fontId="12" fillId="0" borderId="5" xfId="0" applyNumberFormat="1" applyFont="1" applyBorder="1" applyAlignment="1">
      <alignment horizontal="right"/>
    </xf>
    <xf numFmtId="167" fontId="0" fillId="0" borderId="9" xfId="0" applyNumberFormat="1" applyFill="1" applyBorder="1" applyAlignment="1">
      <alignment horizontal="left"/>
    </xf>
    <xf numFmtId="167" fontId="16" fillId="0" borderId="0" xfId="0" applyNumberFormat="1" applyFont="1" applyAlignment="1">
      <alignment horizontal="center"/>
    </xf>
    <xf numFmtId="167" fontId="0" fillId="0" borderId="6" xfId="0" applyNumberFormat="1" applyFill="1" applyBorder="1" applyAlignment="1">
      <alignment horizontal="center"/>
    </xf>
    <xf numFmtId="167" fontId="15" fillId="6" borderId="6" xfId="0" applyNumberFormat="1" applyFont="1" applyFill="1" applyBorder="1" applyAlignment="1">
      <alignment horizontal="center"/>
    </xf>
    <xf numFmtId="165" fontId="15" fillId="6" borderId="6" xfId="0" applyNumberFormat="1" applyFont="1" applyFill="1" applyBorder="1" applyAlignment="1">
      <alignment horizontal="center"/>
    </xf>
    <xf numFmtId="169" fontId="0" fillId="0" borderId="6" xfId="2" applyNumberFormat="1" applyFont="1" applyBorder="1" applyAlignment="1">
      <alignment horizontal="right"/>
    </xf>
    <xf numFmtId="167" fontId="0" fillId="0" borderId="6" xfId="0" applyNumberFormat="1" applyFill="1" applyBorder="1" applyAlignment="1">
      <alignment horizontal="right"/>
    </xf>
    <xf numFmtId="165" fontId="0" fillId="5" borderId="10" xfId="0" applyNumberFormat="1" applyFont="1" applyFill="1" applyBorder="1" applyAlignment="1">
      <alignment horizontal="center"/>
    </xf>
    <xf numFmtId="169" fontId="0" fillId="5" borderId="10" xfId="2" applyNumberFormat="1" applyFont="1" applyFill="1" applyBorder="1" applyAlignment="1">
      <alignment horizontal="center"/>
    </xf>
    <xf numFmtId="167" fontId="7" fillId="0" borderId="11" xfId="0" applyNumberFormat="1" applyFont="1" applyBorder="1"/>
    <xf numFmtId="167" fontId="0" fillId="0" borderId="11" xfId="0" applyNumberFormat="1" applyBorder="1" applyAlignment="1">
      <alignment horizontal="center"/>
    </xf>
    <xf numFmtId="167" fontId="7" fillId="0" borderId="12" xfId="0" applyNumberFormat="1" applyFont="1" applyFill="1" applyBorder="1" applyAlignment="1">
      <alignment horizontal="right"/>
    </xf>
    <xf numFmtId="168" fontId="14" fillId="8" borderId="13" xfId="0" applyNumberFormat="1" applyFont="1" applyFill="1" applyBorder="1" applyAlignment="1">
      <alignment horizontal="right"/>
    </xf>
    <xf numFmtId="164" fontId="14" fillId="8" borderId="14" xfId="0" applyNumberFormat="1" applyFont="1" applyFill="1" applyBorder="1"/>
    <xf numFmtId="166" fontId="0" fillId="0" borderId="6" xfId="0" applyNumberFormat="1" applyBorder="1" applyAlignment="1">
      <alignment horizontal="left"/>
    </xf>
    <xf numFmtId="168" fontId="0" fillId="0" borderId="6" xfId="0" applyNumberFormat="1" applyBorder="1" applyAlignment="1">
      <alignment horizontal="left"/>
    </xf>
    <xf numFmtId="167" fontId="7" fillId="0" borderId="0" xfId="0" applyNumberFormat="1" applyFont="1" applyAlignment="1">
      <alignment horizontal="left"/>
    </xf>
    <xf numFmtId="168" fontId="14" fillId="8" borderId="14" xfId="0" applyNumberFormat="1" applyFont="1" applyFill="1" applyBorder="1" applyAlignment="1">
      <alignment horizontal="right"/>
    </xf>
    <xf numFmtId="167" fontId="16" fillId="0" borderId="0" xfId="0" applyNumberFormat="1" applyFont="1"/>
    <xf numFmtId="167" fontId="16" fillId="0" borderId="0" xfId="0" applyNumberFormat="1" applyFont="1" applyAlignment="1">
      <alignment horizontal="right"/>
    </xf>
    <xf numFmtId="170" fontId="16" fillId="0" borderId="0" xfId="0" applyNumberFormat="1" applyFont="1" applyAlignment="1">
      <alignment horizontal="center"/>
    </xf>
    <xf numFmtId="164" fontId="14" fillId="8" borderId="14" xfId="0" applyNumberFormat="1" applyFont="1" applyFill="1" applyBorder="1" applyAlignment="1">
      <alignment horizontal="right"/>
    </xf>
    <xf numFmtId="167" fontId="17" fillId="0" borderId="16" xfId="0" applyNumberFormat="1" applyFont="1" applyBorder="1" applyAlignment="1">
      <alignment horizontal="right"/>
    </xf>
    <xf numFmtId="167" fontId="17" fillId="9" borderId="16" xfId="0" applyNumberFormat="1" applyFont="1" applyFill="1" applyBorder="1"/>
    <xf numFmtId="167" fontId="17" fillId="9" borderId="16" xfId="0" applyNumberFormat="1" applyFont="1" applyFill="1" applyBorder="1" applyAlignment="1">
      <alignment horizontal="left"/>
    </xf>
    <xf numFmtId="167" fontId="17" fillId="9" borderId="16" xfId="0" applyNumberFormat="1" applyFont="1" applyFill="1" applyBorder="1" applyAlignment="1">
      <alignment horizontal="center"/>
    </xf>
    <xf numFmtId="167" fontId="17" fillId="10" borderId="16" xfId="0" applyNumberFormat="1" applyFont="1" applyFill="1" applyBorder="1"/>
    <xf numFmtId="167" fontId="17" fillId="10" borderId="16" xfId="0" applyNumberFormat="1" applyFont="1" applyFill="1" applyBorder="1" applyAlignment="1">
      <alignment horizontal="left"/>
    </xf>
    <xf numFmtId="167" fontId="17" fillId="10" borderId="16" xfId="0" applyNumberFormat="1" applyFont="1" applyFill="1" applyBorder="1" applyAlignment="1">
      <alignment horizontal="center"/>
    </xf>
    <xf numFmtId="167" fontId="17" fillId="9" borderId="16" xfId="0" applyNumberFormat="1" applyFont="1" applyFill="1" applyBorder="1" applyAlignment="1">
      <alignment horizontal="right"/>
    </xf>
    <xf numFmtId="167" fontId="17" fillId="10" borderId="16" xfId="0" applyNumberFormat="1" applyFont="1" applyFill="1" applyBorder="1" applyAlignment="1">
      <alignment horizontal="right"/>
    </xf>
    <xf numFmtId="167" fontId="17" fillId="0" borderId="16" xfId="0" applyNumberFormat="1" applyFont="1" applyFill="1" applyBorder="1"/>
    <xf numFmtId="167" fontId="17" fillId="0" borderId="16" xfId="0" applyNumberFormat="1" applyFont="1" applyFill="1" applyBorder="1" applyAlignment="1">
      <alignment horizontal="left"/>
    </xf>
    <xf numFmtId="167" fontId="17" fillId="0" borderId="16" xfId="0" applyNumberFormat="1" applyFont="1" applyFill="1" applyBorder="1" applyAlignment="1">
      <alignment horizontal="center"/>
    </xf>
    <xf numFmtId="167" fontId="17" fillId="0" borderId="16" xfId="0" applyNumberFormat="1" applyFont="1" applyFill="1" applyBorder="1" applyAlignment="1">
      <alignment horizontal="right"/>
    </xf>
    <xf numFmtId="167" fontId="14" fillId="6" borderId="0" xfId="0" applyNumberFormat="1" applyFont="1" applyFill="1" applyAlignment="1">
      <alignment horizontal="right"/>
    </xf>
    <xf numFmtId="167" fontId="7" fillId="0" borderId="11" xfId="0" applyNumberFormat="1" applyFont="1" applyBorder="1" applyAlignment="1">
      <alignment horizontal="left"/>
    </xf>
    <xf numFmtId="167" fontId="16" fillId="0" borderId="6" xfId="0" applyNumberFormat="1" applyFont="1" applyBorder="1" applyAlignment="1">
      <alignment horizontal="right"/>
    </xf>
    <xf numFmtId="165" fontId="16" fillId="0" borderId="0" xfId="0" applyNumberFormat="1" applyFont="1" applyAlignment="1">
      <alignment horizontal="right"/>
    </xf>
    <xf numFmtId="168" fontId="14" fillId="8" borderId="14" xfId="0" applyNumberFormat="1" applyFont="1" applyFill="1" applyBorder="1" applyAlignment="1">
      <alignment horizontal="right" vertical="center"/>
    </xf>
    <xf numFmtId="165" fontId="0" fillId="0" borderId="0" xfId="0" applyNumberFormat="1" applyAlignment="1">
      <alignment horizontal="right" vertical="center"/>
    </xf>
    <xf numFmtId="164" fontId="14" fillId="8" borderId="14" xfId="0" applyNumberFormat="1" applyFont="1" applyFill="1" applyBorder="1" applyAlignment="1">
      <alignment horizontal="right" vertical="center"/>
    </xf>
    <xf numFmtId="167" fontId="14" fillId="8" borderId="0" xfId="0" applyNumberFormat="1" applyFont="1" applyFill="1" applyAlignment="1">
      <alignment horizontal="right"/>
    </xf>
    <xf numFmtId="167" fontId="19" fillId="0" borderId="0" xfId="0" applyNumberFormat="1" applyFont="1"/>
    <xf numFmtId="171" fontId="16" fillId="0" borderId="6" xfId="0" applyNumberFormat="1" applyFont="1" applyFill="1" applyBorder="1" applyAlignment="1">
      <alignment horizontal="center"/>
    </xf>
    <xf numFmtId="167" fontId="7" fillId="7" borderId="0" xfId="0" applyNumberFormat="1" applyFont="1" applyFill="1"/>
    <xf numFmtId="167" fontId="0" fillId="7" borderId="0" xfId="0" applyNumberFormat="1" applyFill="1"/>
    <xf numFmtId="167" fontId="0" fillId="7" borderId="0" xfId="0" applyNumberFormat="1" applyFill="1" applyAlignment="1">
      <alignment horizontal="left"/>
    </xf>
    <xf numFmtId="171" fontId="11" fillId="0" borderId="0" xfId="0" applyNumberFormat="1" applyFont="1" applyAlignment="1">
      <alignment horizontal="right"/>
    </xf>
    <xf numFmtId="0" fontId="3" fillId="3" borderId="0" xfId="1" applyFont="1" applyFill="1" applyAlignment="1" applyProtection="1">
      <alignment horizontal="left"/>
    </xf>
    <xf numFmtId="167" fontId="7" fillId="5" borderId="7" xfId="0" applyNumberFormat="1" applyFont="1" applyFill="1" applyBorder="1" applyAlignment="1">
      <alignment horizontal="left"/>
    </xf>
    <xf numFmtId="167" fontId="7" fillId="5" borderId="8" xfId="0" applyNumberFormat="1" applyFont="1" applyFill="1" applyBorder="1" applyAlignment="1">
      <alignment horizontal="left"/>
    </xf>
    <xf numFmtId="167" fontId="0" fillId="0" borderId="7" xfId="0" applyNumberFormat="1" applyBorder="1" applyAlignment="1">
      <alignment horizontal="center"/>
    </xf>
    <xf numFmtId="167" fontId="0" fillId="0" borderId="15" xfId="0" applyNumberFormat="1" applyBorder="1" applyAlignment="1">
      <alignment horizontal="center"/>
    </xf>
    <xf numFmtId="167" fontId="0" fillId="0" borderId="8" xfId="0" applyNumberFormat="1" applyBorder="1" applyAlignment="1">
      <alignment horizontal="center"/>
    </xf>
    <xf numFmtId="167" fontId="0" fillId="5" borderId="7" xfId="0" applyNumberFormat="1" applyFill="1" applyBorder="1" applyAlignment="1">
      <alignment horizontal="center"/>
    </xf>
    <xf numFmtId="167" fontId="0" fillId="5" borderId="15" xfId="0" applyNumberFormat="1" applyFill="1" applyBorder="1" applyAlignment="1">
      <alignment horizontal="center"/>
    </xf>
    <xf numFmtId="167" fontId="0" fillId="5" borderId="8" xfId="0" applyNumberFormat="1" applyFill="1" applyBorder="1" applyAlignment="1">
      <alignment horizontal="center"/>
    </xf>
    <xf numFmtId="167" fontId="0" fillId="5" borderId="6" xfId="0" applyNumberFormat="1" applyFill="1" applyBorder="1" applyAlignment="1">
      <alignment horizontal="center"/>
    </xf>
    <xf numFmtId="167" fontId="18" fillId="9" borderId="0" xfId="0" applyNumberFormat="1" applyFont="1" applyFill="1" applyAlignment="1">
      <alignment horizontal="left"/>
    </xf>
    <xf numFmtId="167" fontId="18" fillId="10" borderId="0" xfId="0" applyNumberFormat="1" applyFont="1" applyFill="1" applyAlignment="1">
      <alignment horizontal="left"/>
    </xf>
  </cellXfs>
  <cellStyles count="3">
    <cellStyle name="Hyperlink" xfId="1" builtinId="8"/>
    <cellStyle name="Normal" xfId="0" builtinId="0"/>
    <cellStyle name="Percent" xfId="2" builtinId="5"/>
  </cellStyles>
  <dxfs count="851">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color theme="1"/>
      </font>
      <fill>
        <patternFill patternType="none">
          <bgColor auto="1"/>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theme="4" tint="0.79998168889431442"/>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patternType="none">
          <bgColor auto="1"/>
        </patternFill>
      </fill>
    </dxf>
    <dxf>
      <border>
        <left style="thin">
          <color rgb="FFFF0000"/>
        </left>
        <right style="thin">
          <color rgb="FFFF0000"/>
        </right>
        <top style="thin">
          <color rgb="FFFF0000"/>
        </top>
        <bottom style="thin">
          <color rgb="FFFF0000"/>
        </bottom>
        <vertical/>
        <horizontal/>
      </border>
    </dxf>
    <dxf>
      <font>
        <color theme="1"/>
      </font>
      <fill>
        <patternFill>
          <bgColor rgb="FFFFFF99"/>
        </patternFill>
      </fill>
    </dxf>
    <dxf>
      <font>
        <color theme="1"/>
      </font>
      <fill>
        <patternFill>
          <bgColor theme="4" tint="0.79998168889431442"/>
        </patternFill>
      </fill>
    </dxf>
  </dxfs>
  <tableStyles count="0" defaultTableStyle="TableStyleMedium9" defaultPivotStyle="PivotStyleLight16"/>
  <colors>
    <mruColors>
      <color rgb="FFFFFF99"/>
      <color rgb="FFCCFFCC"/>
      <color rgb="FF99FF99"/>
      <color rgb="FFA8C6EA"/>
      <color rgb="FFC5D9F1"/>
      <color rgb="FFE9C2C1"/>
      <color rgb="FFFF9999"/>
      <color rgb="FFFF5050"/>
      <color rgb="FFDDA09F"/>
      <color rgb="FFFFCC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preadsheet-library.co.uk/" TargetMode="External"/><Relationship Id="rId1" Type="http://schemas.openxmlformats.org/officeDocument/2006/relationships/hyperlink" Target="mailto:admin@spreadsheet-library.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theme="3" tint="-0.499984740745262"/>
  </sheetPr>
  <dimension ref="A1:CT48"/>
  <sheetViews>
    <sheetView tabSelected="1" zoomScale="75" zoomScaleNormal="75" workbookViewId="0"/>
  </sheetViews>
  <sheetFormatPr defaultRowHeight="15"/>
  <cols>
    <col min="1" max="103" width="2.7109375" style="1" customWidth="1"/>
    <col min="104" max="259" width="9.140625" style="1"/>
    <col min="260" max="359" width="2.7109375" style="1" customWidth="1"/>
    <col min="360" max="515" width="9.140625" style="1"/>
    <col min="516" max="615" width="2.7109375" style="1" customWidth="1"/>
    <col min="616" max="771" width="9.140625" style="1"/>
    <col min="772" max="871" width="2.7109375" style="1" customWidth="1"/>
    <col min="872" max="1027" width="9.140625" style="1"/>
    <col min="1028" max="1127" width="2.7109375" style="1" customWidth="1"/>
    <col min="1128" max="1283" width="9.140625" style="1"/>
    <col min="1284" max="1383" width="2.7109375" style="1" customWidth="1"/>
    <col min="1384" max="1539" width="9.140625" style="1"/>
    <col min="1540" max="1639" width="2.7109375" style="1" customWidth="1"/>
    <col min="1640" max="1795" width="9.140625" style="1"/>
    <col min="1796" max="1895" width="2.7109375" style="1" customWidth="1"/>
    <col min="1896" max="2051" width="9.140625" style="1"/>
    <col min="2052" max="2151" width="2.7109375" style="1" customWidth="1"/>
    <col min="2152" max="2307" width="9.140625" style="1"/>
    <col min="2308" max="2407" width="2.7109375" style="1" customWidth="1"/>
    <col min="2408" max="2563" width="9.140625" style="1"/>
    <col min="2564" max="2663" width="2.7109375" style="1" customWidth="1"/>
    <col min="2664" max="2819" width="9.140625" style="1"/>
    <col min="2820" max="2919" width="2.7109375" style="1" customWidth="1"/>
    <col min="2920" max="3075" width="9.140625" style="1"/>
    <col min="3076" max="3175" width="2.7109375" style="1" customWidth="1"/>
    <col min="3176" max="3331" width="9.140625" style="1"/>
    <col min="3332" max="3431" width="2.7109375" style="1" customWidth="1"/>
    <col min="3432" max="3587" width="9.140625" style="1"/>
    <col min="3588" max="3687" width="2.7109375" style="1" customWidth="1"/>
    <col min="3688" max="3843" width="9.140625" style="1"/>
    <col min="3844" max="3943" width="2.7109375" style="1" customWidth="1"/>
    <col min="3944" max="4099" width="9.140625" style="1"/>
    <col min="4100" max="4199" width="2.7109375" style="1" customWidth="1"/>
    <col min="4200" max="4355" width="9.140625" style="1"/>
    <col min="4356" max="4455" width="2.7109375" style="1" customWidth="1"/>
    <col min="4456" max="4611" width="9.140625" style="1"/>
    <col min="4612" max="4711" width="2.7109375" style="1" customWidth="1"/>
    <col min="4712" max="4867" width="9.140625" style="1"/>
    <col min="4868" max="4967" width="2.7109375" style="1" customWidth="1"/>
    <col min="4968" max="5123" width="9.140625" style="1"/>
    <col min="5124" max="5223" width="2.7109375" style="1" customWidth="1"/>
    <col min="5224" max="5379" width="9.140625" style="1"/>
    <col min="5380" max="5479" width="2.7109375" style="1" customWidth="1"/>
    <col min="5480" max="5635" width="9.140625" style="1"/>
    <col min="5636" max="5735" width="2.7109375" style="1" customWidth="1"/>
    <col min="5736" max="5891" width="9.140625" style="1"/>
    <col min="5892" max="5991" width="2.7109375" style="1" customWidth="1"/>
    <col min="5992" max="6147" width="9.140625" style="1"/>
    <col min="6148" max="6247" width="2.7109375" style="1" customWidth="1"/>
    <col min="6248" max="6403" width="9.140625" style="1"/>
    <col min="6404" max="6503" width="2.7109375" style="1" customWidth="1"/>
    <col min="6504" max="6659" width="9.140625" style="1"/>
    <col min="6660" max="6759" width="2.7109375" style="1" customWidth="1"/>
    <col min="6760" max="6915" width="9.140625" style="1"/>
    <col min="6916" max="7015" width="2.7109375" style="1" customWidth="1"/>
    <col min="7016" max="7171" width="9.140625" style="1"/>
    <col min="7172" max="7271" width="2.7109375" style="1" customWidth="1"/>
    <col min="7272" max="7427" width="9.140625" style="1"/>
    <col min="7428" max="7527" width="2.7109375" style="1" customWidth="1"/>
    <col min="7528" max="7683" width="9.140625" style="1"/>
    <col min="7684" max="7783" width="2.7109375" style="1" customWidth="1"/>
    <col min="7784" max="7939" width="9.140625" style="1"/>
    <col min="7940" max="8039" width="2.7109375" style="1" customWidth="1"/>
    <col min="8040" max="8195" width="9.140625" style="1"/>
    <col min="8196" max="8295" width="2.7109375" style="1" customWidth="1"/>
    <col min="8296" max="8451" width="9.140625" style="1"/>
    <col min="8452" max="8551" width="2.7109375" style="1" customWidth="1"/>
    <col min="8552" max="8707" width="9.140625" style="1"/>
    <col min="8708" max="8807" width="2.7109375" style="1" customWidth="1"/>
    <col min="8808" max="8963" width="9.140625" style="1"/>
    <col min="8964" max="9063" width="2.7109375" style="1" customWidth="1"/>
    <col min="9064" max="9219" width="9.140625" style="1"/>
    <col min="9220" max="9319" width="2.7109375" style="1" customWidth="1"/>
    <col min="9320" max="9475" width="9.140625" style="1"/>
    <col min="9476" max="9575" width="2.7109375" style="1" customWidth="1"/>
    <col min="9576" max="9731" width="9.140625" style="1"/>
    <col min="9732" max="9831" width="2.7109375" style="1" customWidth="1"/>
    <col min="9832" max="9987" width="9.140625" style="1"/>
    <col min="9988" max="10087" width="2.7109375" style="1" customWidth="1"/>
    <col min="10088" max="10243" width="9.140625" style="1"/>
    <col min="10244" max="10343" width="2.7109375" style="1" customWidth="1"/>
    <col min="10344" max="10499" width="9.140625" style="1"/>
    <col min="10500" max="10599" width="2.7109375" style="1" customWidth="1"/>
    <col min="10600" max="10755" width="9.140625" style="1"/>
    <col min="10756" max="10855" width="2.7109375" style="1" customWidth="1"/>
    <col min="10856" max="11011" width="9.140625" style="1"/>
    <col min="11012" max="11111" width="2.7109375" style="1" customWidth="1"/>
    <col min="11112" max="11267" width="9.140625" style="1"/>
    <col min="11268" max="11367" width="2.7109375" style="1" customWidth="1"/>
    <col min="11368" max="11523" width="9.140625" style="1"/>
    <col min="11524" max="11623" width="2.7109375" style="1" customWidth="1"/>
    <col min="11624" max="11779" width="9.140625" style="1"/>
    <col min="11780" max="11879" width="2.7109375" style="1" customWidth="1"/>
    <col min="11880" max="12035" width="9.140625" style="1"/>
    <col min="12036" max="12135" width="2.7109375" style="1" customWidth="1"/>
    <col min="12136" max="12291" width="9.140625" style="1"/>
    <col min="12292" max="12391" width="2.7109375" style="1" customWidth="1"/>
    <col min="12392" max="12547" width="9.140625" style="1"/>
    <col min="12548" max="12647" width="2.7109375" style="1" customWidth="1"/>
    <col min="12648" max="12803" width="9.140625" style="1"/>
    <col min="12804" max="12903" width="2.7109375" style="1" customWidth="1"/>
    <col min="12904" max="13059" width="9.140625" style="1"/>
    <col min="13060" max="13159" width="2.7109375" style="1" customWidth="1"/>
    <col min="13160" max="13315" width="9.140625" style="1"/>
    <col min="13316" max="13415" width="2.7109375" style="1" customWidth="1"/>
    <col min="13416" max="13571" width="9.140625" style="1"/>
    <col min="13572" max="13671" width="2.7109375" style="1" customWidth="1"/>
    <col min="13672" max="13827" width="9.140625" style="1"/>
    <col min="13828" max="13927" width="2.7109375" style="1" customWidth="1"/>
    <col min="13928" max="14083" width="9.140625" style="1"/>
    <col min="14084" max="14183" width="2.7109375" style="1" customWidth="1"/>
    <col min="14184" max="14339" width="9.140625" style="1"/>
    <col min="14340" max="14439" width="2.7109375" style="1" customWidth="1"/>
    <col min="14440" max="14595" width="9.140625" style="1"/>
    <col min="14596" max="14695" width="2.7109375" style="1" customWidth="1"/>
    <col min="14696" max="14851" width="9.140625" style="1"/>
    <col min="14852" max="14951" width="2.7109375" style="1" customWidth="1"/>
    <col min="14952" max="15107" width="9.140625" style="1"/>
    <col min="15108" max="15207" width="2.7109375" style="1" customWidth="1"/>
    <col min="15208" max="15363" width="9.140625" style="1"/>
    <col min="15364" max="15463" width="2.7109375" style="1" customWidth="1"/>
    <col min="15464" max="15619" width="9.140625" style="1"/>
    <col min="15620" max="15719" width="2.7109375" style="1" customWidth="1"/>
    <col min="15720" max="15875" width="9.140625" style="1"/>
    <col min="15876" max="15975" width="2.7109375" style="1" customWidth="1"/>
    <col min="15976" max="16131" width="9.140625" style="1"/>
    <col min="16132" max="16231" width="2.7109375" style="1" customWidth="1"/>
    <col min="16232" max="16384" width="9.140625" style="1"/>
  </cols>
  <sheetData>
    <row r="1" spans="1:98" s="11" customFormat="1" ht="76.5">
      <c r="A1" s="10"/>
      <c r="B1" s="10" t="s">
        <v>0</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row>
    <row r="2" spans="1:98">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row>
    <row r="3" spans="1:98" s="13" customFormat="1" ht="31.5">
      <c r="A3" s="12"/>
      <c r="B3" s="12"/>
      <c r="C3" s="12"/>
      <c r="D3" s="12" t="s">
        <v>29</v>
      </c>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row>
    <row r="4" spans="1:98">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row>
    <row r="5" spans="1:98">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row>
    <row r="6" spans="1:98" ht="6" customHeight="1">
      <c r="A6" s="2"/>
      <c r="B6" s="2"/>
      <c r="C6" s="2"/>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4"/>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row>
    <row r="7" spans="1:98">
      <c r="A7" s="2"/>
      <c r="B7" s="2"/>
      <c r="C7" s="2"/>
      <c r="D7" s="3"/>
      <c r="E7" s="9" t="s">
        <v>15</v>
      </c>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4"/>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row>
    <row r="8" spans="1:98" ht="6" customHeight="1">
      <c r="A8" s="2"/>
      <c r="B8" s="2"/>
      <c r="C8" s="2"/>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4"/>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row>
    <row r="9" spans="1:98">
      <c r="A9" s="2"/>
      <c r="B9" s="2"/>
      <c r="C9" s="2"/>
      <c r="D9" s="3"/>
      <c r="E9" s="3"/>
      <c r="F9" s="3" t="s">
        <v>16</v>
      </c>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4"/>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row>
    <row r="10" spans="1:98" ht="6" customHeight="1">
      <c r="A10" s="2"/>
      <c r="B10" s="2"/>
      <c r="C10" s="2"/>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4"/>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row>
    <row r="11" spans="1:98">
      <c r="A11" s="2"/>
      <c r="B11" s="2"/>
      <c r="C11" s="2"/>
      <c r="D11" s="3"/>
      <c r="E11" s="3"/>
      <c r="F11" s="3" t="s">
        <v>17</v>
      </c>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4"/>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row>
    <row r="12" spans="1:98">
      <c r="A12" s="2"/>
      <c r="B12" s="2"/>
      <c r="C12" s="2"/>
      <c r="D12" s="3"/>
      <c r="E12" s="3"/>
      <c r="F12" s="3" t="s">
        <v>18</v>
      </c>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4"/>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row>
    <row r="13" spans="1:98" ht="6" customHeight="1">
      <c r="A13" s="2"/>
      <c r="B13" s="2"/>
      <c r="C13" s="2"/>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4"/>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row>
    <row r="14" spans="1:98">
      <c r="A14" s="2"/>
      <c r="B14" s="2"/>
      <c r="C14" s="2"/>
      <c r="D14" s="3"/>
      <c r="E14" s="3"/>
      <c r="F14" s="3"/>
      <c r="G14" s="3" t="s">
        <v>23</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4"/>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row>
    <row r="15" spans="1:98" ht="6" customHeight="1">
      <c r="A15" s="2"/>
      <c r="B15" s="2"/>
      <c r="C15" s="2"/>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4"/>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row>
    <row r="16" spans="1:98">
      <c r="A16" s="2"/>
      <c r="B16" s="2"/>
      <c r="C16" s="2"/>
      <c r="D16" s="3"/>
      <c r="E16" s="3"/>
      <c r="F16" s="3"/>
      <c r="G16" s="3" t="s">
        <v>19</v>
      </c>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4"/>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row>
    <row r="17" spans="1:98">
      <c r="A17" s="2"/>
      <c r="B17" s="2"/>
      <c r="C17" s="2"/>
      <c r="D17" s="3"/>
      <c r="E17" s="3"/>
      <c r="F17" s="3"/>
      <c r="G17" s="3"/>
      <c r="H17" s="3" t="s">
        <v>20</v>
      </c>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4"/>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row>
    <row r="18" spans="1:98" ht="6" customHeight="1">
      <c r="A18" s="2"/>
      <c r="B18" s="2"/>
      <c r="C18" s="2"/>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4"/>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row>
    <row r="19" spans="1:98">
      <c r="A19" s="2"/>
      <c r="B19" s="2"/>
      <c r="C19" s="2"/>
      <c r="D19" s="3"/>
      <c r="E19" s="3"/>
      <c r="F19" s="3" t="s">
        <v>21</v>
      </c>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4"/>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row>
    <row r="20" spans="1:98">
      <c r="A20" s="2"/>
      <c r="B20" s="2"/>
      <c r="C20" s="2"/>
      <c r="D20" s="3"/>
      <c r="E20" s="3"/>
      <c r="F20" s="3"/>
      <c r="G20" s="3" t="s">
        <v>22</v>
      </c>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4"/>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row>
    <row r="21" spans="1:98">
      <c r="A21" s="2"/>
      <c r="B21" s="2"/>
      <c r="C21" s="2"/>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4"/>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row>
    <row r="22" spans="1:98">
      <c r="A22" s="2"/>
      <c r="B22" s="2"/>
      <c r="C22" s="2"/>
      <c r="D22" s="3"/>
      <c r="E22" s="9" t="s">
        <v>24</v>
      </c>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4"/>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row>
    <row r="23" spans="1:98" ht="6" customHeight="1">
      <c r="A23" s="2"/>
      <c r="B23" s="2"/>
      <c r="C23" s="2"/>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4"/>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row>
    <row r="24" spans="1:98">
      <c r="A24" s="2"/>
      <c r="B24" s="2"/>
      <c r="C24" s="2"/>
      <c r="D24" s="3"/>
      <c r="E24" s="3"/>
      <c r="F24" s="3" t="s">
        <v>11</v>
      </c>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4"/>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row>
    <row r="25" spans="1:98">
      <c r="A25" s="2"/>
      <c r="B25" s="2"/>
      <c r="C25" s="2"/>
      <c r="D25" s="3"/>
      <c r="E25" s="3"/>
      <c r="F25" s="3"/>
      <c r="G25" s="3" t="s">
        <v>12</v>
      </c>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4"/>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row>
    <row r="26" spans="1:98">
      <c r="A26" s="2"/>
      <c r="B26" s="2"/>
      <c r="C26" s="2"/>
      <c r="D26" s="3"/>
      <c r="E26" s="3"/>
      <c r="F26" s="3"/>
      <c r="G26" s="3" t="s">
        <v>13</v>
      </c>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4"/>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row>
    <row r="27" spans="1:98" ht="8.1" customHeight="1">
      <c r="A27" s="2"/>
      <c r="B27" s="2"/>
      <c r="C27" s="2"/>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4"/>
      <c r="AP27" s="2"/>
      <c r="AQ27" s="2"/>
      <c r="AR27" s="2"/>
      <c r="AS27" s="2"/>
      <c r="AT27" s="2"/>
      <c r="AU27" s="2"/>
      <c r="AV27" s="2"/>
      <c r="AW27" s="2"/>
      <c r="AX27" s="5"/>
      <c r="AY27" s="5"/>
      <c r="AZ27" s="5"/>
      <c r="BA27" s="5"/>
      <c r="BB27" s="5"/>
      <c r="BC27" s="5"/>
      <c r="BD27" s="5"/>
      <c r="BE27" s="5"/>
      <c r="BF27" s="5"/>
      <c r="BG27" s="5"/>
      <c r="BH27" s="5"/>
      <c r="BI27" s="5"/>
      <c r="BJ27" s="5"/>
      <c r="BK27" s="5"/>
      <c r="BL27" s="5"/>
      <c r="BM27" s="5"/>
      <c r="BN27" s="5"/>
      <c r="BO27" s="5"/>
      <c r="BP27" s="5"/>
      <c r="BQ27" s="5"/>
      <c r="BR27" s="5"/>
      <c r="BS27" s="5"/>
      <c r="BT27" s="5"/>
      <c r="BU27" s="4"/>
      <c r="BV27" s="2"/>
      <c r="BW27" s="2"/>
      <c r="BX27" s="2"/>
      <c r="BY27" s="2"/>
      <c r="BZ27" s="2"/>
      <c r="CA27" s="2"/>
      <c r="CB27" s="2"/>
      <c r="CC27" s="2"/>
      <c r="CD27" s="2"/>
      <c r="CE27" s="2"/>
      <c r="CF27" s="2"/>
      <c r="CG27" s="2"/>
      <c r="CH27" s="2"/>
      <c r="CI27" s="2"/>
      <c r="CJ27" s="2"/>
      <c r="CK27" s="2"/>
      <c r="CL27" s="2"/>
      <c r="CM27" s="2"/>
      <c r="CN27" s="2"/>
      <c r="CO27" s="2"/>
      <c r="CP27" s="2"/>
      <c r="CQ27" s="2"/>
      <c r="CR27" s="2"/>
      <c r="CS27" s="2"/>
      <c r="CT27" s="2"/>
    </row>
    <row r="28" spans="1:98">
      <c r="A28" s="2"/>
      <c r="B28" s="2"/>
      <c r="C28" s="2"/>
      <c r="D28" s="3"/>
      <c r="E28" s="3"/>
      <c r="F28" s="3" t="s">
        <v>14</v>
      </c>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4"/>
      <c r="AP28" s="2"/>
      <c r="AQ28" s="2"/>
      <c r="AR28" s="2"/>
      <c r="AS28" s="2"/>
      <c r="AT28" s="2"/>
      <c r="AU28" s="2"/>
      <c r="AV28" s="2"/>
      <c r="AW28" s="2"/>
      <c r="AX28" s="5"/>
      <c r="AY28" s="5" t="s">
        <v>1</v>
      </c>
      <c r="AZ28" s="5"/>
      <c r="BA28" s="5"/>
      <c r="BB28" s="5"/>
      <c r="BC28" s="5"/>
      <c r="BD28" s="5"/>
      <c r="BE28" s="5"/>
      <c r="BF28" s="5"/>
      <c r="BG28" s="5"/>
      <c r="BH28" s="5"/>
      <c r="BI28" s="5"/>
      <c r="BJ28" s="5"/>
      <c r="BK28" s="5"/>
      <c r="BL28" s="5"/>
      <c r="BM28" s="5"/>
      <c r="BN28" s="5"/>
      <c r="BO28" s="5"/>
      <c r="BP28" s="5"/>
      <c r="BQ28" s="5"/>
      <c r="BR28" s="5"/>
      <c r="BS28" s="5"/>
      <c r="BT28" s="5"/>
      <c r="BU28" s="4"/>
      <c r="BV28" s="2"/>
      <c r="BW28" s="2"/>
      <c r="BX28" s="2"/>
      <c r="BY28" s="2"/>
      <c r="BZ28" s="2"/>
      <c r="CA28" s="2"/>
      <c r="CB28" s="2"/>
      <c r="CC28" s="2"/>
      <c r="CD28" s="2"/>
      <c r="CE28" s="2"/>
      <c r="CF28" s="2"/>
      <c r="CG28" s="2"/>
      <c r="CH28" s="2"/>
      <c r="CI28" s="2"/>
      <c r="CJ28" s="2"/>
      <c r="CK28" s="2"/>
      <c r="CL28" s="2"/>
      <c r="CM28" s="2"/>
      <c r="CN28" s="2"/>
      <c r="CO28" s="2"/>
      <c r="CP28" s="2"/>
      <c r="CQ28" s="2"/>
      <c r="CR28" s="2"/>
      <c r="CS28" s="2"/>
      <c r="CT28" s="2"/>
    </row>
    <row r="29" spans="1:98" ht="8.1" customHeight="1">
      <c r="A29" s="2"/>
      <c r="B29" s="2"/>
      <c r="C29" s="2"/>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4"/>
      <c r="AP29" s="2"/>
      <c r="AQ29" s="2"/>
      <c r="AR29" s="2"/>
      <c r="AS29" s="2"/>
      <c r="AT29" s="2"/>
      <c r="AU29" s="2"/>
      <c r="AV29" s="2"/>
      <c r="AW29" s="2"/>
      <c r="AX29" s="5"/>
      <c r="AY29" s="5"/>
      <c r="AZ29" s="5"/>
      <c r="BA29" s="5"/>
      <c r="BB29" s="5"/>
      <c r="BC29" s="5"/>
      <c r="BD29" s="5"/>
      <c r="BE29" s="5"/>
      <c r="BF29" s="5"/>
      <c r="BG29" s="5"/>
      <c r="BH29" s="5"/>
      <c r="BI29" s="5"/>
      <c r="BJ29" s="5"/>
      <c r="BK29" s="5"/>
      <c r="BL29" s="5"/>
      <c r="BM29" s="5"/>
      <c r="BN29" s="5"/>
      <c r="BO29" s="5"/>
      <c r="BP29" s="5"/>
      <c r="BQ29" s="5"/>
      <c r="BR29" s="5"/>
      <c r="BS29" s="5"/>
      <c r="BT29" s="5"/>
      <c r="BU29" s="4"/>
      <c r="BV29" s="2"/>
      <c r="BW29" s="2"/>
      <c r="BX29" s="2"/>
      <c r="BY29" s="2"/>
      <c r="BZ29" s="2"/>
      <c r="CA29" s="2"/>
      <c r="CB29" s="2"/>
      <c r="CC29" s="2"/>
      <c r="CD29" s="2"/>
      <c r="CE29" s="2"/>
      <c r="CF29" s="2"/>
      <c r="CG29" s="2"/>
      <c r="CH29" s="2"/>
      <c r="CI29" s="2"/>
      <c r="CJ29" s="2"/>
      <c r="CK29" s="2"/>
      <c r="CL29" s="2"/>
      <c r="CM29" s="2"/>
      <c r="CN29" s="2"/>
      <c r="CO29" s="2"/>
      <c r="CP29" s="2"/>
      <c r="CQ29" s="2"/>
      <c r="CR29" s="2"/>
      <c r="CS29" s="2"/>
      <c r="CT29" s="2"/>
    </row>
    <row r="30" spans="1:98">
      <c r="A30" s="2"/>
      <c r="B30" s="2"/>
      <c r="C30" s="2"/>
      <c r="D30" s="3"/>
      <c r="E30" s="3"/>
      <c r="F30" s="3" t="s">
        <v>25</v>
      </c>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4"/>
      <c r="AP30" s="2"/>
      <c r="AQ30" s="2"/>
      <c r="AR30" s="2"/>
      <c r="AS30" s="2"/>
      <c r="AT30" s="2"/>
      <c r="AU30" s="2"/>
      <c r="AV30" s="2"/>
      <c r="AW30" s="2"/>
      <c r="AX30" s="5"/>
      <c r="AY30" s="5"/>
      <c r="AZ30" s="5" t="s">
        <v>2</v>
      </c>
      <c r="BA30" s="5"/>
      <c r="BB30" s="5"/>
      <c r="BC30" s="5"/>
      <c r="BD30" s="5"/>
      <c r="BE30" s="5"/>
      <c r="BF30" s="5"/>
      <c r="BG30" s="5"/>
      <c r="BH30" s="5"/>
      <c r="BI30" s="5"/>
      <c r="BJ30" s="5"/>
      <c r="BK30" s="5"/>
      <c r="BL30" s="5"/>
      <c r="BM30" s="5"/>
      <c r="BN30" s="5"/>
      <c r="BO30" s="5"/>
      <c r="BP30" s="5"/>
      <c r="BQ30" s="5"/>
      <c r="BR30" s="5"/>
      <c r="BS30" s="5"/>
      <c r="BT30" s="5"/>
      <c r="BU30" s="4"/>
      <c r="BV30" s="2"/>
      <c r="BW30" s="2"/>
      <c r="BX30" s="2"/>
      <c r="BY30" s="2"/>
      <c r="BZ30" s="2"/>
      <c r="CA30" s="2"/>
      <c r="CB30" s="2"/>
      <c r="CC30" s="2"/>
      <c r="CD30" s="2"/>
      <c r="CE30" s="2"/>
      <c r="CF30" s="2"/>
      <c r="CG30" s="2"/>
      <c r="CH30" s="2"/>
      <c r="CI30" s="2"/>
      <c r="CJ30" s="2"/>
      <c r="CK30" s="2"/>
      <c r="CL30" s="2"/>
      <c r="CM30" s="2"/>
      <c r="CN30" s="2"/>
      <c r="CO30" s="2"/>
      <c r="CP30" s="2"/>
      <c r="CQ30" s="2"/>
      <c r="CR30" s="2"/>
      <c r="CS30" s="2"/>
      <c r="CT30" s="2"/>
    </row>
    <row r="31" spans="1:98" ht="6" customHeight="1">
      <c r="A31" s="2"/>
      <c r="B31" s="2"/>
      <c r="C31" s="2"/>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4"/>
      <c r="AP31" s="2"/>
      <c r="AQ31" s="2"/>
      <c r="AR31" s="2"/>
      <c r="AS31" s="2"/>
      <c r="AT31" s="2"/>
      <c r="AU31" s="2"/>
      <c r="AV31" s="2"/>
      <c r="AW31" s="2"/>
      <c r="AX31" s="5"/>
      <c r="AY31" s="5"/>
      <c r="AZ31" s="5"/>
      <c r="BA31" s="5"/>
      <c r="BB31" s="5"/>
      <c r="BC31" s="5"/>
      <c r="BD31" s="5"/>
      <c r="BE31" s="5"/>
      <c r="BF31" s="5"/>
      <c r="BG31" s="5"/>
      <c r="BH31" s="5"/>
      <c r="BI31" s="5"/>
      <c r="BJ31" s="5"/>
      <c r="BK31" s="5"/>
      <c r="BL31" s="5"/>
      <c r="BM31" s="5"/>
      <c r="BN31" s="5"/>
      <c r="BO31" s="5"/>
      <c r="BP31" s="5"/>
      <c r="BQ31" s="5"/>
      <c r="BR31" s="5"/>
      <c r="BS31" s="5"/>
      <c r="BT31" s="5"/>
      <c r="BU31" s="4"/>
      <c r="BV31" s="2"/>
      <c r="BW31" s="2"/>
      <c r="BX31" s="2"/>
      <c r="BY31" s="2"/>
      <c r="BZ31" s="2"/>
      <c r="CA31" s="2"/>
      <c r="CB31" s="2"/>
      <c r="CC31" s="2"/>
      <c r="CD31" s="2"/>
      <c r="CE31" s="2"/>
      <c r="CF31" s="2"/>
      <c r="CG31" s="2"/>
      <c r="CH31" s="2"/>
      <c r="CI31" s="2"/>
      <c r="CJ31" s="2"/>
      <c r="CK31" s="2"/>
      <c r="CL31" s="2"/>
      <c r="CM31" s="2"/>
      <c r="CN31" s="2"/>
      <c r="CO31" s="2"/>
      <c r="CP31" s="2"/>
      <c r="CQ31" s="2"/>
      <c r="CR31" s="2"/>
      <c r="CS31" s="2"/>
      <c r="CT31" s="2"/>
    </row>
    <row r="32" spans="1:98">
      <c r="A32" s="2"/>
      <c r="B32" s="2"/>
      <c r="C32" s="2"/>
      <c r="D32" s="3"/>
      <c r="E32" s="3"/>
      <c r="F32" s="3" t="s">
        <v>9</v>
      </c>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4"/>
      <c r="AP32" s="2"/>
      <c r="AQ32" s="2"/>
      <c r="AR32" s="2"/>
      <c r="AS32" s="2"/>
      <c r="AT32" s="2"/>
      <c r="AU32" s="2"/>
      <c r="AV32" s="2"/>
      <c r="AW32" s="2"/>
      <c r="AX32" s="5"/>
      <c r="AY32" s="5"/>
      <c r="AZ32" s="5"/>
      <c r="BA32" s="5" t="s">
        <v>3</v>
      </c>
      <c r="BB32" s="5"/>
      <c r="BC32" s="5"/>
      <c r="BD32" s="5"/>
      <c r="BE32" s="5"/>
      <c r="BF32" s="5"/>
      <c r="BG32" s="102" t="s">
        <v>4</v>
      </c>
      <c r="BH32" s="102"/>
      <c r="BI32" s="102"/>
      <c r="BJ32" s="102"/>
      <c r="BK32" s="102"/>
      <c r="BL32" s="102"/>
      <c r="BM32" s="102"/>
      <c r="BN32" s="102"/>
      <c r="BO32" s="102"/>
      <c r="BP32" s="102"/>
      <c r="BQ32" s="102"/>
      <c r="BR32" s="102"/>
      <c r="BS32" s="102"/>
      <c r="BT32" s="5"/>
      <c r="BU32" s="4"/>
      <c r="BV32" s="2"/>
      <c r="BW32" s="2"/>
      <c r="BX32" s="2"/>
      <c r="BY32" s="2"/>
      <c r="BZ32" s="2"/>
      <c r="CA32" s="2"/>
      <c r="CB32" s="2"/>
      <c r="CC32" s="2"/>
      <c r="CD32" s="2"/>
      <c r="CE32" s="2"/>
      <c r="CF32" s="2"/>
      <c r="CG32" s="2"/>
      <c r="CH32" s="2"/>
      <c r="CI32" s="2"/>
      <c r="CJ32" s="2"/>
      <c r="CK32" s="2"/>
      <c r="CL32" s="2"/>
      <c r="CM32" s="2"/>
      <c r="CN32" s="2"/>
      <c r="CO32" s="2"/>
      <c r="CP32" s="2"/>
      <c r="CQ32" s="2"/>
      <c r="CR32" s="2"/>
      <c r="CS32" s="2"/>
      <c r="CT32" s="2"/>
    </row>
    <row r="33" spans="1:98">
      <c r="A33" s="2"/>
      <c r="B33" s="2"/>
      <c r="C33" s="2"/>
      <c r="D33" s="3"/>
      <c r="E33" s="3"/>
      <c r="F33" s="3"/>
      <c r="G33" s="3" t="s">
        <v>10</v>
      </c>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4"/>
      <c r="AP33" s="2"/>
      <c r="AQ33" s="2"/>
      <c r="AR33" s="2"/>
      <c r="AS33" s="2"/>
      <c r="AT33" s="2"/>
      <c r="AU33" s="2"/>
      <c r="AV33" s="2"/>
      <c r="AW33" s="2"/>
      <c r="AX33" s="5"/>
      <c r="AY33" s="5"/>
      <c r="AZ33" s="5"/>
      <c r="BA33" s="5"/>
      <c r="BB33" s="5"/>
      <c r="BC33" s="5"/>
      <c r="BD33" s="5"/>
      <c r="BE33" s="5"/>
      <c r="BF33" s="5"/>
      <c r="BG33" s="5"/>
      <c r="BH33" s="5"/>
      <c r="BI33" s="5"/>
      <c r="BJ33" s="5"/>
      <c r="BK33" s="5"/>
      <c r="BL33" s="5"/>
      <c r="BM33" s="5"/>
      <c r="BN33" s="5"/>
      <c r="BO33" s="5"/>
      <c r="BP33" s="5"/>
      <c r="BQ33" s="5"/>
      <c r="BR33" s="5"/>
      <c r="BS33" s="5"/>
      <c r="BT33" s="5"/>
      <c r="BU33" s="4"/>
      <c r="BV33" s="2"/>
      <c r="BW33" s="2"/>
      <c r="BX33" s="2"/>
      <c r="BY33" s="2"/>
      <c r="BZ33" s="2"/>
      <c r="CA33" s="2"/>
      <c r="CB33" s="2"/>
      <c r="CC33" s="2"/>
      <c r="CD33" s="2"/>
      <c r="CE33" s="2"/>
      <c r="CF33" s="2"/>
      <c r="CG33" s="2"/>
      <c r="CH33" s="2"/>
      <c r="CI33" s="2"/>
      <c r="CJ33" s="2"/>
      <c r="CK33" s="2"/>
      <c r="CL33" s="2"/>
      <c r="CM33" s="2"/>
      <c r="CN33" s="2"/>
      <c r="CO33" s="2"/>
      <c r="CP33" s="2"/>
      <c r="CQ33" s="2"/>
      <c r="CR33" s="2"/>
      <c r="CS33" s="2"/>
      <c r="CT33" s="2"/>
    </row>
    <row r="34" spans="1:98" ht="8.1" customHeight="1">
      <c r="A34" s="2"/>
      <c r="B34" s="2"/>
      <c r="C34" s="2"/>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4"/>
      <c r="AP34" s="2"/>
      <c r="AQ34" s="2"/>
      <c r="AR34" s="2"/>
      <c r="AS34" s="2"/>
      <c r="AT34" s="2"/>
      <c r="AU34" s="2"/>
      <c r="AV34" s="2"/>
      <c r="AW34" s="2"/>
      <c r="AX34" s="5"/>
      <c r="AY34" s="5"/>
      <c r="AZ34" s="5"/>
      <c r="BA34" s="5"/>
      <c r="BB34" s="5"/>
      <c r="BC34" s="5"/>
      <c r="BD34" s="5"/>
      <c r="BE34" s="6"/>
      <c r="BF34" s="6"/>
      <c r="BG34" s="6"/>
      <c r="BH34" s="6"/>
      <c r="BI34" s="6"/>
      <c r="BJ34" s="6"/>
      <c r="BK34" s="6"/>
      <c r="BL34" s="6"/>
      <c r="BM34" s="6"/>
      <c r="BN34" s="6"/>
      <c r="BO34" s="6"/>
      <c r="BP34" s="6"/>
      <c r="BQ34" s="6"/>
      <c r="BR34" s="5"/>
      <c r="BS34" s="5"/>
      <c r="BT34" s="5"/>
      <c r="BU34" s="4"/>
      <c r="BV34" s="2"/>
      <c r="BW34" s="2"/>
      <c r="BX34" s="2"/>
      <c r="BY34" s="2"/>
      <c r="BZ34" s="2"/>
      <c r="CA34" s="2"/>
      <c r="CB34" s="2"/>
      <c r="CC34" s="2"/>
      <c r="CD34" s="2"/>
      <c r="CE34" s="2"/>
      <c r="CF34" s="2"/>
      <c r="CG34" s="2"/>
      <c r="CH34" s="2"/>
      <c r="CI34" s="2"/>
      <c r="CJ34" s="2"/>
      <c r="CK34" s="2"/>
      <c r="CL34" s="2"/>
      <c r="CM34" s="2"/>
      <c r="CN34" s="2"/>
      <c r="CO34" s="2"/>
      <c r="CP34" s="2"/>
      <c r="CQ34" s="2"/>
      <c r="CR34" s="2"/>
      <c r="CS34" s="2"/>
      <c r="CT34" s="2"/>
    </row>
    <row r="35" spans="1:98">
      <c r="A35" s="2"/>
      <c r="B35" s="2"/>
      <c r="C35" s="2"/>
      <c r="D35" s="3"/>
      <c r="E35" s="3"/>
      <c r="F35" s="3" t="s">
        <v>26</v>
      </c>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4"/>
      <c r="AP35" s="2"/>
      <c r="AQ35" s="2"/>
      <c r="AR35" s="2"/>
      <c r="AS35" s="2"/>
      <c r="AT35" s="2"/>
      <c r="AU35" s="2"/>
      <c r="AV35" s="2"/>
      <c r="AW35" s="2"/>
      <c r="AX35" s="5"/>
      <c r="AY35" s="5"/>
      <c r="AZ35" s="5" t="s">
        <v>5</v>
      </c>
      <c r="BA35" s="5"/>
      <c r="BB35" s="5"/>
      <c r="BC35" s="5"/>
      <c r="BD35" s="5"/>
      <c r="BE35" s="6"/>
      <c r="BF35" s="6"/>
      <c r="BG35" s="6"/>
      <c r="BH35" s="6"/>
      <c r="BI35" s="6"/>
      <c r="BJ35" s="6"/>
      <c r="BK35" s="6"/>
      <c r="BL35" s="6"/>
      <c r="BM35" s="6"/>
      <c r="BN35" s="6"/>
      <c r="BO35" s="6"/>
      <c r="BP35" s="6"/>
      <c r="BQ35" s="6"/>
      <c r="BR35" s="5"/>
      <c r="BS35" s="5"/>
      <c r="BT35" s="5"/>
      <c r="BU35" s="4"/>
      <c r="BV35" s="2"/>
      <c r="BW35" s="2"/>
      <c r="BX35" s="2"/>
      <c r="BY35" s="2"/>
      <c r="BZ35" s="2"/>
      <c r="CA35" s="2"/>
      <c r="CB35" s="2"/>
      <c r="CC35" s="2"/>
      <c r="CD35" s="2"/>
      <c r="CE35" s="2"/>
      <c r="CF35" s="2"/>
      <c r="CG35" s="2"/>
      <c r="CH35" s="2"/>
      <c r="CI35" s="2"/>
      <c r="CJ35" s="2"/>
      <c r="CK35" s="2"/>
      <c r="CL35" s="2"/>
      <c r="CM35" s="2"/>
      <c r="CN35" s="2"/>
      <c r="CO35" s="2"/>
      <c r="CP35" s="2"/>
      <c r="CQ35" s="2"/>
      <c r="CR35" s="2"/>
      <c r="CS35" s="2"/>
      <c r="CT35" s="2"/>
    </row>
    <row r="36" spans="1:98" ht="8.1" customHeight="1">
      <c r="A36" s="2"/>
      <c r="B36" s="2"/>
      <c r="C36" s="2"/>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4"/>
      <c r="AP36" s="2"/>
      <c r="AQ36" s="2"/>
      <c r="AR36" s="2"/>
      <c r="AS36" s="2"/>
      <c r="AT36" s="2"/>
      <c r="AU36" s="2"/>
      <c r="AV36" s="2"/>
      <c r="AW36" s="2"/>
      <c r="AX36" s="5"/>
      <c r="AY36" s="5"/>
      <c r="AZ36" s="5"/>
      <c r="BA36" s="5"/>
      <c r="BB36" s="5"/>
      <c r="BC36" s="5"/>
      <c r="BD36" s="5"/>
      <c r="BE36" s="6"/>
      <c r="BF36" s="6"/>
      <c r="BG36" s="6"/>
      <c r="BH36" s="6"/>
      <c r="BI36" s="6"/>
      <c r="BJ36" s="6"/>
      <c r="BK36" s="6"/>
      <c r="BL36" s="6"/>
      <c r="BM36" s="6"/>
      <c r="BN36" s="6"/>
      <c r="BO36" s="6"/>
      <c r="BP36" s="6"/>
      <c r="BQ36" s="6"/>
      <c r="BR36" s="5"/>
      <c r="BS36" s="5"/>
      <c r="BT36" s="5"/>
      <c r="BU36" s="4"/>
      <c r="BV36" s="2"/>
      <c r="BW36" s="2"/>
      <c r="BX36" s="2"/>
      <c r="BY36" s="2"/>
      <c r="BZ36" s="2"/>
      <c r="CA36" s="2"/>
      <c r="CB36" s="2"/>
      <c r="CC36" s="2"/>
      <c r="CD36" s="2"/>
      <c r="CE36" s="2"/>
      <c r="CF36" s="2"/>
      <c r="CG36" s="2"/>
      <c r="CH36" s="2"/>
      <c r="CI36" s="2"/>
      <c r="CJ36" s="2"/>
      <c r="CK36" s="2"/>
      <c r="CL36" s="2"/>
      <c r="CM36" s="2"/>
      <c r="CN36" s="2"/>
      <c r="CO36" s="2"/>
      <c r="CP36" s="2"/>
      <c r="CQ36" s="2"/>
      <c r="CR36" s="2"/>
      <c r="CS36" s="2"/>
      <c r="CT36" s="2"/>
    </row>
    <row r="37" spans="1:98">
      <c r="A37" s="2"/>
      <c r="B37" s="2"/>
      <c r="C37" s="2"/>
      <c r="D37" s="3"/>
      <c r="E37" s="3"/>
      <c r="F37" s="3" t="s">
        <v>27</v>
      </c>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4"/>
      <c r="AP37" s="2"/>
      <c r="AQ37" s="2"/>
      <c r="AR37" s="2"/>
      <c r="AS37" s="2"/>
      <c r="AT37" s="2"/>
      <c r="AU37" s="2"/>
      <c r="AV37" s="2"/>
      <c r="AW37" s="2"/>
      <c r="AX37" s="5"/>
      <c r="AY37" s="5"/>
      <c r="AZ37" s="5"/>
      <c r="BA37" s="5" t="s">
        <v>6</v>
      </c>
      <c r="BB37" s="5"/>
      <c r="BC37" s="5"/>
      <c r="BD37" s="5"/>
      <c r="BE37" s="5"/>
      <c r="BF37" s="5"/>
      <c r="BG37" s="102" t="s">
        <v>7</v>
      </c>
      <c r="BH37" s="102"/>
      <c r="BI37" s="102"/>
      <c r="BJ37" s="102"/>
      <c r="BK37" s="102"/>
      <c r="BL37" s="102"/>
      <c r="BM37" s="102"/>
      <c r="BN37" s="102"/>
      <c r="BO37" s="102"/>
      <c r="BP37" s="102"/>
      <c r="BQ37" s="102"/>
      <c r="BR37" s="102"/>
      <c r="BS37" s="102"/>
      <c r="BT37" s="5"/>
      <c r="BU37" s="4"/>
      <c r="BV37" s="2"/>
      <c r="BW37" s="2"/>
      <c r="BX37" s="2"/>
      <c r="BY37" s="2"/>
      <c r="BZ37" s="2"/>
      <c r="CA37" s="2"/>
      <c r="CB37" s="2"/>
      <c r="CC37" s="2"/>
      <c r="CD37" s="2"/>
      <c r="CE37" s="2"/>
      <c r="CF37" s="2"/>
      <c r="CG37" s="2"/>
      <c r="CH37" s="2"/>
      <c r="CI37" s="2"/>
      <c r="CJ37" s="2"/>
      <c r="CK37" s="2"/>
      <c r="CL37" s="2"/>
      <c r="CM37" s="2"/>
      <c r="CN37" s="2"/>
      <c r="CO37" s="2"/>
      <c r="CP37" s="2"/>
      <c r="CQ37" s="2"/>
      <c r="CR37" s="2"/>
      <c r="CS37" s="2"/>
      <c r="CT37" s="2"/>
    </row>
    <row r="38" spans="1:98">
      <c r="A38" s="2"/>
      <c r="B38" s="2"/>
      <c r="C38" s="2"/>
      <c r="D38" s="3"/>
      <c r="E38" s="3"/>
      <c r="F38" s="3"/>
      <c r="G38" s="3" t="s">
        <v>28</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4"/>
      <c r="AP38" s="2"/>
      <c r="AQ38" s="2"/>
      <c r="AR38" s="2"/>
      <c r="AS38" s="2"/>
      <c r="AT38" s="2"/>
      <c r="AU38" s="2"/>
      <c r="AV38" s="2"/>
      <c r="AW38" s="2"/>
      <c r="AX38" s="5"/>
      <c r="AY38" s="5"/>
      <c r="AZ38" s="5"/>
      <c r="BA38" s="5"/>
      <c r="BB38" s="5"/>
      <c r="BC38" s="5"/>
      <c r="BD38" s="5"/>
      <c r="BE38" s="5"/>
      <c r="BF38" s="5"/>
      <c r="BG38" s="5"/>
      <c r="BH38" s="5"/>
      <c r="BI38" s="5"/>
      <c r="BJ38" s="5"/>
      <c r="BK38" s="5"/>
      <c r="BL38" s="5"/>
      <c r="BM38" s="5"/>
      <c r="BN38" s="5"/>
      <c r="BO38" s="5"/>
      <c r="BP38" s="5"/>
      <c r="BQ38" s="5"/>
      <c r="BR38" s="5"/>
      <c r="BS38" s="5"/>
      <c r="BT38" s="5"/>
      <c r="BU38" s="4"/>
      <c r="BV38" s="2"/>
      <c r="BW38" s="2"/>
      <c r="BX38" s="2"/>
      <c r="BY38" s="2"/>
      <c r="BZ38" s="2"/>
      <c r="CA38" s="2"/>
      <c r="CB38" s="2"/>
      <c r="CC38" s="2"/>
      <c r="CD38" s="2"/>
      <c r="CE38" s="2"/>
      <c r="CF38" s="2"/>
      <c r="CG38" s="2"/>
      <c r="CH38" s="2"/>
      <c r="CI38" s="2"/>
      <c r="CJ38" s="2"/>
      <c r="CK38" s="2"/>
      <c r="CL38" s="2"/>
      <c r="CM38" s="2"/>
      <c r="CN38" s="2"/>
      <c r="CO38" s="2"/>
      <c r="CP38" s="2"/>
      <c r="CQ38" s="2"/>
      <c r="CR38" s="2"/>
      <c r="CS38" s="2"/>
      <c r="CT38" s="2"/>
    </row>
    <row r="39" spans="1:98">
      <c r="A39" s="2"/>
      <c r="B39" s="2"/>
      <c r="C39" s="2"/>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4"/>
      <c r="AP39" s="2"/>
      <c r="AQ39" s="2"/>
      <c r="AR39" s="2"/>
      <c r="AS39" s="2"/>
      <c r="AT39" s="2"/>
      <c r="AU39" s="2"/>
      <c r="AV39" s="2"/>
      <c r="AW39" s="2"/>
      <c r="AX39" s="5"/>
      <c r="AY39" s="5" t="s">
        <v>8</v>
      </c>
      <c r="AZ39" s="5"/>
      <c r="BA39" s="5"/>
      <c r="BB39" s="5"/>
      <c r="BC39" s="5"/>
      <c r="BD39" s="5"/>
      <c r="BE39" s="5"/>
      <c r="BF39" s="5"/>
      <c r="BG39" s="5"/>
      <c r="BH39" s="5"/>
      <c r="BI39" s="5"/>
      <c r="BJ39" s="5"/>
      <c r="BK39" s="5"/>
      <c r="BL39" s="5"/>
      <c r="BM39" s="5"/>
      <c r="BN39" s="5"/>
      <c r="BO39" s="5"/>
      <c r="BP39" s="5"/>
      <c r="BQ39" s="5"/>
      <c r="BR39" s="5"/>
      <c r="BS39" s="5"/>
      <c r="BT39" s="5"/>
      <c r="BU39" s="4"/>
      <c r="BV39" s="2"/>
      <c r="BW39" s="2"/>
      <c r="BX39" s="2"/>
      <c r="BY39" s="2"/>
      <c r="BZ39" s="2"/>
      <c r="CA39" s="2"/>
      <c r="CB39" s="2"/>
      <c r="CC39" s="2"/>
      <c r="CD39" s="2"/>
      <c r="CE39" s="2"/>
      <c r="CF39" s="2"/>
      <c r="CG39" s="2"/>
      <c r="CH39" s="2"/>
      <c r="CI39" s="2"/>
      <c r="CJ39" s="2"/>
      <c r="CK39" s="2"/>
      <c r="CL39" s="2"/>
      <c r="CM39" s="2"/>
      <c r="CN39" s="2"/>
      <c r="CO39" s="2"/>
      <c r="CP39" s="2"/>
      <c r="CQ39" s="2"/>
      <c r="CR39" s="2"/>
      <c r="CS39" s="2"/>
      <c r="CT39" s="2"/>
    </row>
    <row r="40" spans="1:98" ht="15.75" thickBot="1">
      <c r="A40" s="2"/>
      <c r="B40" s="2"/>
      <c r="C40" s="2"/>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8"/>
      <c r="AP40" s="2"/>
      <c r="AQ40" s="2"/>
      <c r="AR40" s="2"/>
      <c r="AS40" s="2"/>
      <c r="AT40" s="2"/>
      <c r="AU40" s="2"/>
      <c r="AV40" s="2"/>
      <c r="AW40" s="2"/>
      <c r="AX40" s="7"/>
      <c r="AY40" s="7"/>
      <c r="AZ40" s="7"/>
      <c r="BA40" s="7"/>
      <c r="BB40" s="7"/>
      <c r="BC40" s="7"/>
      <c r="BD40" s="7"/>
      <c r="BE40" s="7"/>
      <c r="BF40" s="7"/>
      <c r="BG40" s="7"/>
      <c r="BH40" s="7"/>
      <c r="BI40" s="7"/>
      <c r="BJ40" s="7"/>
      <c r="BK40" s="7"/>
      <c r="BL40" s="7"/>
      <c r="BM40" s="7"/>
      <c r="BN40" s="7"/>
      <c r="BO40" s="7"/>
      <c r="BP40" s="7"/>
      <c r="BQ40" s="7"/>
      <c r="BR40" s="7"/>
      <c r="BS40" s="7"/>
      <c r="BT40" s="7"/>
      <c r="BU40" s="8"/>
      <c r="BV40" s="2"/>
      <c r="BW40" s="2"/>
      <c r="BX40" s="2"/>
      <c r="BY40" s="2"/>
      <c r="BZ40" s="2"/>
      <c r="CA40" s="2"/>
      <c r="CB40" s="2"/>
      <c r="CC40" s="2"/>
      <c r="CD40" s="2"/>
      <c r="CE40" s="2"/>
      <c r="CF40" s="2"/>
      <c r="CG40" s="2"/>
      <c r="CH40" s="2"/>
      <c r="CI40" s="2"/>
      <c r="CJ40" s="2"/>
      <c r="CK40" s="2"/>
      <c r="CL40" s="2"/>
      <c r="CM40" s="2"/>
      <c r="CN40" s="2"/>
      <c r="CO40" s="2"/>
      <c r="CP40" s="2"/>
      <c r="CQ40" s="2"/>
      <c r="CR40" s="2"/>
      <c r="CS40" s="2"/>
      <c r="CT40" s="2"/>
    </row>
    <row r="41" spans="1:98" ht="15.75" thickTop="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row>
    <row r="42" spans="1:98">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row>
    <row r="43" spans="1:98">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row>
    <row r="44" spans="1:98">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row>
    <row r="45" spans="1:98">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row>
    <row r="46" spans="1:98">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row>
    <row r="47" spans="1:98">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row>
    <row r="48" spans="1:98">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row>
  </sheetData>
  <mergeCells count="2">
    <mergeCell ref="BG32:BS32"/>
    <mergeCell ref="BG37:BS37"/>
  </mergeCells>
  <hyperlinks>
    <hyperlink ref="BG37" r:id="rId1"/>
    <hyperlink ref="BG32"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sheetPr>
    <tabColor rgb="FFFFFF00"/>
  </sheetPr>
  <dimension ref="A1:GN593"/>
  <sheetViews>
    <sheetView showGridLines="0" zoomScale="75" zoomScaleNormal="75" workbookViewId="0">
      <pane xSplit="11" ySplit="28" topLeftCell="L29" activePane="bottomRight" state="frozen"/>
      <selection pane="topRight" activeCell="L1" sqref="L1"/>
      <selection pane="bottomLeft" activeCell="A30" sqref="A30"/>
      <selection pane="bottomRight"/>
    </sheetView>
  </sheetViews>
  <sheetFormatPr defaultColWidth="9.7109375" defaultRowHeight="15" outlineLevelRow="1"/>
  <cols>
    <col min="1" max="1" width="1.7109375" style="21" customWidth="1"/>
    <col min="2" max="3" width="0.85546875" style="21" customWidth="1"/>
    <col min="4" max="6" width="1.7109375" style="21" customWidth="1"/>
    <col min="7" max="7" width="30.7109375" style="22" customWidth="1"/>
    <col min="8" max="8" width="12.7109375" style="23" customWidth="1"/>
    <col min="9" max="9" width="15.7109375" style="23" customWidth="1"/>
    <col min="10" max="10" width="9.7109375" style="23" customWidth="1"/>
    <col min="11" max="11" width="15.7109375" style="39" customWidth="1"/>
    <col min="12" max="12" width="5.7109375" style="39" customWidth="1"/>
    <col min="13" max="24" width="10.7109375" style="14" customWidth="1"/>
    <col min="25" max="25" width="5.7109375" style="14" customWidth="1"/>
    <col min="26" max="78" width="10.7109375" style="24" customWidth="1"/>
    <col min="79" max="79" width="13.7109375" style="24" customWidth="1"/>
    <col min="80" max="80" width="9.7109375" style="23"/>
    <col min="81" max="84" width="9.7109375" style="24"/>
    <col min="85" max="86" width="9.7109375" style="23"/>
    <col min="87" max="16384" width="9.7109375" style="24"/>
  </cols>
  <sheetData>
    <row r="1" spans="1:196" s="20" customFormat="1" ht="26.25">
      <c r="A1" s="16"/>
      <c r="B1" s="16" t="str">
        <f>""&amp;Cover!B1&amp;": "&amp;Cover!D3&amp;""</f>
        <v>SPREADSHEET LIBRARY: FINANCE: HOUSEHOLD BUDGET</v>
      </c>
      <c r="C1" s="16"/>
      <c r="D1" s="16"/>
      <c r="E1" s="16"/>
      <c r="F1" s="16"/>
      <c r="G1" s="17"/>
      <c r="H1" s="18"/>
      <c r="I1" s="18"/>
      <c r="J1" s="18"/>
      <c r="K1" s="38"/>
      <c r="L1" s="38"/>
      <c r="M1" s="38"/>
      <c r="N1" s="38"/>
      <c r="O1" s="38"/>
      <c r="P1" s="38"/>
      <c r="Q1" s="38"/>
      <c r="R1" s="38"/>
      <c r="S1" s="38"/>
      <c r="T1" s="38"/>
      <c r="U1" s="38"/>
      <c r="V1" s="38"/>
      <c r="W1" s="38"/>
      <c r="X1" s="38"/>
      <c r="Y1" s="38"/>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8"/>
      <c r="CC1" s="19"/>
      <c r="CD1" s="19"/>
      <c r="CE1" s="19"/>
      <c r="CF1" s="19"/>
      <c r="CG1" s="18"/>
      <c r="CH1" s="18"/>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row>
    <row r="2" spans="1:196" ht="3.95" customHeight="1">
      <c r="M2" s="39"/>
      <c r="N2" s="39"/>
      <c r="O2" s="39"/>
      <c r="P2" s="39"/>
      <c r="Q2" s="39"/>
      <c r="R2" s="39"/>
      <c r="S2" s="39"/>
      <c r="T2" s="39"/>
      <c r="U2" s="39"/>
      <c r="V2" s="39"/>
      <c r="W2" s="39"/>
      <c r="X2" s="39"/>
      <c r="Y2" s="39"/>
    </row>
    <row r="3" spans="1:196" ht="18.75">
      <c r="A3" s="25"/>
      <c r="B3" s="25"/>
      <c r="C3" s="25" t="str">
        <f ca="1">MID(CELL("filename",C3),FIND("]",CELL("filename",C3))+1,99)</f>
        <v>Inputs</v>
      </c>
      <c r="D3" s="25"/>
      <c r="E3" s="25"/>
      <c r="F3" s="25"/>
      <c r="G3" s="26"/>
      <c r="H3" s="27"/>
      <c r="I3" s="27"/>
      <c r="J3" s="27"/>
      <c r="K3" s="40"/>
      <c r="L3" s="40"/>
      <c r="M3" s="40"/>
      <c r="N3" s="40"/>
      <c r="O3" s="40"/>
      <c r="P3" s="40"/>
      <c r="Q3" s="40"/>
      <c r="R3" s="40"/>
      <c r="S3" s="40"/>
      <c r="T3" s="40"/>
      <c r="U3" s="40"/>
      <c r="V3" s="40"/>
      <c r="W3" s="40"/>
      <c r="X3" s="40"/>
      <c r="Y3" s="40"/>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7"/>
      <c r="CC3" s="28"/>
      <c r="CD3" s="28"/>
      <c r="CE3" s="28"/>
      <c r="CF3" s="28"/>
      <c r="CG3" s="27"/>
      <c r="CH3" s="27"/>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row>
    <row r="4" spans="1:196" ht="15.75" thickBot="1">
      <c r="M4" s="39"/>
      <c r="N4" s="39"/>
      <c r="O4" s="39"/>
      <c r="P4" s="39"/>
      <c r="Q4" s="39"/>
      <c r="R4" s="39"/>
      <c r="S4" s="39"/>
      <c r="T4" s="39"/>
      <c r="U4" s="39"/>
      <c r="V4" s="39"/>
      <c r="W4" s="39"/>
      <c r="X4" s="39"/>
      <c r="Y4" s="39"/>
      <c r="AA4" s="29"/>
      <c r="AB4" s="29"/>
    </row>
    <row r="5" spans="1:196" s="37" customFormat="1">
      <c r="A5" s="30"/>
      <c r="B5" s="31"/>
      <c r="C5" s="32" t="s">
        <v>40</v>
      </c>
      <c r="D5" s="32"/>
      <c r="E5" s="32"/>
      <c r="F5" s="32"/>
      <c r="G5" s="33"/>
      <c r="H5" s="34"/>
      <c r="I5" s="34"/>
      <c r="J5" s="34"/>
      <c r="K5" s="41"/>
      <c r="L5" s="41"/>
      <c r="M5" s="41"/>
      <c r="N5" s="41"/>
      <c r="O5" s="41"/>
      <c r="P5" s="41"/>
      <c r="Q5" s="41"/>
      <c r="R5" s="41"/>
      <c r="S5" s="41"/>
      <c r="T5" s="41"/>
      <c r="U5" s="41"/>
      <c r="V5" s="41"/>
      <c r="W5" s="41"/>
      <c r="X5" s="41"/>
      <c r="Y5" s="41"/>
      <c r="Z5" s="35"/>
      <c r="AA5" s="36"/>
      <c r="AB5" s="36"/>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4"/>
      <c r="CC5" s="35"/>
      <c r="CD5" s="35"/>
      <c r="CE5" s="35"/>
      <c r="CF5" s="35"/>
      <c r="CG5" s="34"/>
      <c r="CH5" s="34"/>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row>
    <row r="6" spans="1:196" ht="15.75" thickBot="1">
      <c r="M6" s="39"/>
      <c r="N6" s="39"/>
      <c r="O6" s="39"/>
      <c r="P6" s="39"/>
      <c r="Q6" s="39"/>
      <c r="R6" s="39"/>
      <c r="S6" s="39"/>
      <c r="T6" s="39"/>
      <c r="U6" s="39"/>
      <c r="V6" s="39"/>
      <c r="W6" s="39"/>
      <c r="X6" s="39"/>
      <c r="Y6" s="39"/>
      <c r="AA6" s="29"/>
      <c r="AB6" s="29"/>
    </row>
    <row r="7" spans="1:196" s="37" customFormat="1">
      <c r="A7" s="30"/>
      <c r="B7" s="46"/>
      <c r="C7" s="46"/>
      <c r="D7" s="47" t="s">
        <v>55</v>
      </c>
      <c r="E7" s="47"/>
      <c r="F7" s="47"/>
      <c r="G7" s="48"/>
      <c r="H7" s="49"/>
      <c r="I7" s="49"/>
      <c r="J7" s="49"/>
      <c r="K7" s="50"/>
      <c r="L7" s="50"/>
      <c r="M7" s="50"/>
      <c r="N7" s="50"/>
      <c r="O7" s="50"/>
      <c r="P7" s="50"/>
      <c r="Q7" s="50"/>
      <c r="R7" s="50"/>
      <c r="S7" s="50"/>
      <c r="T7" s="50"/>
      <c r="U7" s="50"/>
      <c r="V7" s="50"/>
      <c r="W7" s="50"/>
      <c r="X7" s="50"/>
      <c r="Y7" s="50"/>
      <c r="Z7" s="51"/>
      <c r="AA7" s="52"/>
      <c r="AB7" s="52"/>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49"/>
      <c r="CC7" s="51"/>
      <c r="CD7" s="51"/>
      <c r="CE7" s="51"/>
      <c r="CF7" s="51"/>
      <c r="CG7" s="49"/>
      <c r="CH7" s="49"/>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row>
    <row r="9" spans="1:196">
      <c r="G9" s="69" t="s">
        <v>41</v>
      </c>
      <c r="I9" s="24"/>
      <c r="K9" s="88" t="s">
        <v>31</v>
      </c>
      <c r="M9" s="70">
        <f>H12</f>
        <v>31</v>
      </c>
      <c r="N9" s="70">
        <f>H13</f>
        <v>59</v>
      </c>
      <c r="O9" s="70">
        <f>H14</f>
        <v>91</v>
      </c>
      <c r="P9" s="70">
        <f>H15</f>
        <v>121</v>
      </c>
      <c r="Q9" s="70">
        <f>H16</f>
        <v>152</v>
      </c>
      <c r="R9" s="70">
        <f>H17</f>
        <v>182</v>
      </c>
      <c r="S9" s="70">
        <f>H18</f>
        <v>213</v>
      </c>
      <c r="T9" s="70">
        <f>H19</f>
        <v>244</v>
      </c>
      <c r="U9" s="70">
        <f>H20</f>
        <v>274</v>
      </c>
      <c r="V9" s="70">
        <f>H21</f>
        <v>305</v>
      </c>
      <c r="W9" s="70">
        <f>H22</f>
        <v>335</v>
      </c>
      <c r="X9" s="70">
        <f>H23</f>
        <v>366</v>
      </c>
      <c r="Y9" s="42"/>
      <c r="Z9" s="66">
        <f>G10</f>
        <v>0</v>
      </c>
      <c r="AA9" s="66">
        <f>Z9+7</f>
        <v>7</v>
      </c>
      <c r="AB9" s="66">
        <f t="shared" ref="AB9:BZ9" si="0">AA9+7</f>
        <v>14</v>
      </c>
      <c r="AC9" s="66">
        <f t="shared" si="0"/>
        <v>21</v>
      </c>
      <c r="AD9" s="66">
        <f t="shared" si="0"/>
        <v>28</v>
      </c>
      <c r="AE9" s="66">
        <f t="shared" si="0"/>
        <v>35</v>
      </c>
      <c r="AF9" s="66">
        <f t="shared" si="0"/>
        <v>42</v>
      </c>
      <c r="AG9" s="66">
        <f t="shared" si="0"/>
        <v>49</v>
      </c>
      <c r="AH9" s="66">
        <f t="shared" si="0"/>
        <v>56</v>
      </c>
      <c r="AI9" s="66">
        <f t="shared" si="0"/>
        <v>63</v>
      </c>
      <c r="AJ9" s="66">
        <f t="shared" si="0"/>
        <v>70</v>
      </c>
      <c r="AK9" s="66">
        <f t="shared" si="0"/>
        <v>77</v>
      </c>
      <c r="AL9" s="66">
        <f t="shared" si="0"/>
        <v>84</v>
      </c>
      <c r="AM9" s="66">
        <f t="shared" si="0"/>
        <v>91</v>
      </c>
      <c r="AN9" s="66">
        <f t="shared" si="0"/>
        <v>98</v>
      </c>
      <c r="AO9" s="66">
        <f t="shared" si="0"/>
        <v>105</v>
      </c>
      <c r="AP9" s="66">
        <f t="shared" si="0"/>
        <v>112</v>
      </c>
      <c r="AQ9" s="66">
        <f t="shared" si="0"/>
        <v>119</v>
      </c>
      <c r="AR9" s="66">
        <f t="shared" si="0"/>
        <v>126</v>
      </c>
      <c r="AS9" s="66">
        <f t="shared" si="0"/>
        <v>133</v>
      </c>
      <c r="AT9" s="66">
        <f t="shared" si="0"/>
        <v>140</v>
      </c>
      <c r="AU9" s="66">
        <f t="shared" si="0"/>
        <v>147</v>
      </c>
      <c r="AV9" s="66">
        <f t="shared" si="0"/>
        <v>154</v>
      </c>
      <c r="AW9" s="66">
        <f t="shared" si="0"/>
        <v>161</v>
      </c>
      <c r="AX9" s="66">
        <f t="shared" si="0"/>
        <v>168</v>
      </c>
      <c r="AY9" s="66">
        <f t="shared" si="0"/>
        <v>175</v>
      </c>
      <c r="AZ9" s="66">
        <f t="shared" si="0"/>
        <v>182</v>
      </c>
      <c r="BA9" s="66">
        <f t="shared" si="0"/>
        <v>189</v>
      </c>
      <c r="BB9" s="66">
        <f t="shared" si="0"/>
        <v>196</v>
      </c>
      <c r="BC9" s="66">
        <f t="shared" si="0"/>
        <v>203</v>
      </c>
      <c r="BD9" s="66">
        <f t="shared" si="0"/>
        <v>210</v>
      </c>
      <c r="BE9" s="66">
        <f t="shared" si="0"/>
        <v>217</v>
      </c>
      <c r="BF9" s="66">
        <f t="shared" si="0"/>
        <v>224</v>
      </c>
      <c r="BG9" s="66">
        <f t="shared" si="0"/>
        <v>231</v>
      </c>
      <c r="BH9" s="66">
        <f t="shared" si="0"/>
        <v>238</v>
      </c>
      <c r="BI9" s="66">
        <f t="shared" si="0"/>
        <v>245</v>
      </c>
      <c r="BJ9" s="66">
        <f t="shared" si="0"/>
        <v>252</v>
      </c>
      <c r="BK9" s="66">
        <f t="shared" si="0"/>
        <v>259</v>
      </c>
      <c r="BL9" s="66">
        <f t="shared" si="0"/>
        <v>266</v>
      </c>
      <c r="BM9" s="66">
        <f t="shared" si="0"/>
        <v>273</v>
      </c>
      <c r="BN9" s="66">
        <f t="shared" si="0"/>
        <v>280</v>
      </c>
      <c r="BO9" s="66">
        <f t="shared" si="0"/>
        <v>287</v>
      </c>
      <c r="BP9" s="66">
        <f t="shared" si="0"/>
        <v>294</v>
      </c>
      <c r="BQ9" s="66">
        <f t="shared" si="0"/>
        <v>301</v>
      </c>
      <c r="BR9" s="66">
        <f t="shared" si="0"/>
        <v>308</v>
      </c>
      <c r="BS9" s="66">
        <f t="shared" si="0"/>
        <v>315</v>
      </c>
      <c r="BT9" s="66">
        <f t="shared" si="0"/>
        <v>322</v>
      </c>
      <c r="BU9" s="66">
        <f t="shared" si="0"/>
        <v>329</v>
      </c>
      <c r="BV9" s="66">
        <f t="shared" si="0"/>
        <v>336</v>
      </c>
      <c r="BW9" s="66">
        <f t="shared" si="0"/>
        <v>343</v>
      </c>
      <c r="BX9" s="66">
        <f t="shared" si="0"/>
        <v>350</v>
      </c>
      <c r="BY9" s="66">
        <f t="shared" si="0"/>
        <v>357</v>
      </c>
      <c r="BZ9" s="66">
        <f t="shared" si="0"/>
        <v>364</v>
      </c>
    </row>
    <row r="10" spans="1:196">
      <c r="G10" s="15"/>
      <c r="I10" s="24"/>
      <c r="K10" s="72" t="s">
        <v>39</v>
      </c>
      <c r="M10" s="90">
        <f t="shared" ref="M10:X10" si="1">MONTH(M9)</f>
        <v>1</v>
      </c>
      <c r="N10" s="90">
        <f t="shared" si="1"/>
        <v>2</v>
      </c>
      <c r="O10" s="90">
        <f t="shared" si="1"/>
        <v>3</v>
      </c>
      <c r="P10" s="90">
        <f t="shared" si="1"/>
        <v>4</v>
      </c>
      <c r="Q10" s="90">
        <f t="shared" si="1"/>
        <v>5</v>
      </c>
      <c r="R10" s="90">
        <f t="shared" si="1"/>
        <v>6</v>
      </c>
      <c r="S10" s="90">
        <f t="shared" si="1"/>
        <v>7</v>
      </c>
      <c r="T10" s="90">
        <f t="shared" si="1"/>
        <v>8</v>
      </c>
      <c r="U10" s="90">
        <f t="shared" si="1"/>
        <v>9</v>
      </c>
      <c r="V10" s="90">
        <f t="shared" si="1"/>
        <v>10</v>
      </c>
      <c r="W10" s="90">
        <f t="shared" si="1"/>
        <v>11</v>
      </c>
      <c r="X10" s="90">
        <f t="shared" si="1"/>
        <v>12</v>
      </c>
      <c r="Y10" s="91"/>
      <c r="Z10" s="90">
        <f t="shared" ref="Z10:BE10" si="2">MONTH(Z9)</f>
        <v>1</v>
      </c>
      <c r="AA10" s="90">
        <f t="shared" si="2"/>
        <v>1</v>
      </c>
      <c r="AB10" s="90">
        <f t="shared" si="2"/>
        <v>1</v>
      </c>
      <c r="AC10" s="90">
        <f t="shared" si="2"/>
        <v>1</v>
      </c>
      <c r="AD10" s="90">
        <f t="shared" si="2"/>
        <v>1</v>
      </c>
      <c r="AE10" s="90">
        <f t="shared" si="2"/>
        <v>2</v>
      </c>
      <c r="AF10" s="90">
        <f t="shared" si="2"/>
        <v>2</v>
      </c>
      <c r="AG10" s="90">
        <f t="shared" si="2"/>
        <v>2</v>
      </c>
      <c r="AH10" s="90">
        <f t="shared" si="2"/>
        <v>2</v>
      </c>
      <c r="AI10" s="90">
        <f t="shared" si="2"/>
        <v>3</v>
      </c>
      <c r="AJ10" s="90">
        <f t="shared" si="2"/>
        <v>3</v>
      </c>
      <c r="AK10" s="90">
        <f t="shared" si="2"/>
        <v>3</v>
      </c>
      <c r="AL10" s="90">
        <f t="shared" si="2"/>
        <v>3</v>
      </c>
      <c r="AM10" s="90">
        <f t="shared" si="2"/>
        <v>3</v>
      </c>
      <c r="AN10" s="90">
        <f t="shared" si="2"/>
        <v>4</v>
      </c>
      <c r="AO10" s="90">
        <f t="shared" si="2"/>
        <v>4</v>
      </c>
      <c r="AP10" s="90">
        <f t="shared" si="2"/>
        <v>4</v>
      </c>
      <c r="AQ10" s="90">
        <f t="shared" si="2"/>
        <v>4</v>
      </c>
      <c r="AR10" s="90">
        <f t="shared" si="2"/>
        <v>5</v>
      </c>
      <c r="AS10" s="90">
        <f t="shared" si="2"/>
        <v>5</v>
      </c>
      <c r="AT10" s="90">
        <f t="shared" si="2"/>
        <v>5</v>
      </c>
      <c r="AU10" s="90">
        <f t="shared" si="2"/>
        <v>5</v>
      </c>
      <c r="AV10" s="90">
        <f t="shared" si="2"/>
        <v>6</v>
      </c>
      <c r="AW10" s="90">
        <f t="shared" si="2"/>
        <v>6</v>
      </c>
      <c r="AX10" s="90">
        <f t="shared" si="2"/>
        <v>6</v>
      </c>
      <c r="AY10" s="90">
        <f t="shared" si="2"/>
        <v>6</v>
      </c>
      <c r="AZ10" s="90">
        <f t="shared" si="2"/>
        <v>6</v>
      </c>
      <c r="BA10" s="90">
        <f t="shared" si="2"/>
        <v>7</v>
      </c>
      <c r="BB10" s="90">
        <f t="shared" si="2"/>
        <v>7</v>
      </c>
      <c r="BC10" s="90">
        <f t="shared" si="2"/>
        <v>7</v>
      </c>
      <c r="BD10" s="90">
        <f t="shared" si="2"/>
        <v>7</v>
      </c>
      <c r="BE10" s="90">
        <f t="shared" si="2"/>
        <v>8</v>
      </c>
      <c r="BF10" s="90">
        <f t="shared" ref="BF10:BZ10" si="3">MONTH(BF9)</f>
        <v>8</v>
      </c>
      <c r="BG10" s="90">
        <f t="shared" si="3"/>
        <v>8</v>
      </c>
      <c r="BH10" s="90">
        <f t="shared" si="3"/>
        <v>8</v>
      </c>
      <c r="BI10" s="90">
        <f t="shared" si="3"/>
        <v>9</v>
      </c>
      <c r="BJ10" s="90">
        <f t="shared" si="3"/>
        <v>9</v>
      </c>
      <c r="BK10" s="90">
        <f t="shared" si="3"/>
        <v>9</v>
      </c>
      <c r="BL10" s="90">
        <f t="shared" si="3"/>
        <v>9</v>
      </c>
      <c r="BM10" s="90">
        <f t="shared" si="3"/>
        <v>9</v>
      </c>
      <c r="BN10" s="90">
        <f t="shared" si="3"/>
        <v>10</v>
      </c>
      <c r="BO10" s="90">
        <f t="shared" si="3"/>
        <v>10</v>
      </c>
      <c r="BP10" s="90">
        <f t="shared" si="3"/>
        <v>10</v>
      </c>
      <c r="BQ10" s="90">
        <f t="shared" si="3"/>
        <v>10</v>
      </c>
      <c r="BR10" s="90">
        <f t="shared" si="3"/>
        <v>11</v>
      </c>
      <c r="BS10" s="90">
        <f t="shared" si="3"/>
        <v>11</v>
      </c>
      <c r="BT10" s="90">
        <f t="shared" si="3"/>
        <v>11</v>
      </c>
      <c r="BU10" s="90">
        <f t="shared" si="3"/>
        <v>11</v>
      </c>
      <c r="BV10" s="90">
        <f t="shared" si="3"/>
        <v>12</v>
      </c>
      <c r="BW10" s="90">
        <f t="shared" si="3"/>
        <v>12</v>
      </c>
      <c r="BX10" s="90">
        <f t="shared" si="3"/>
        <v>12</v>
      </c>
      <c r="BY10" s="90">
        <f t="shared" si="3"/>
        <v>12</v>
      </c>
      <c r="BZ10" s="90">
        <f t="shared" si="3"/>
        <v>12</v>
      </c>
    </row>
    <row r="11" spans="1:196">
      <c r="M11" s="24"/>
      <c r="N11" s="24"/>
      <c r="O11" s="24"/>
      <c r="P11" s="24"/>
      <c r="Q11" s="24"/>
      <c r="R11" s="24"/>
      <c r="S11" s="24"/>
      <c r="T11" s="24"/>
      <c r="U11" s="24"/>
      <c r="V11" s="24"/>
      <c r="W11" s="24"/>
      <c r="X11" s="24"/>
      <c r="Y11" s="24"/>
    </row>
    <row r="12" spans="1:196" hidden="1" outlineLevel="1">
      <c r="G12" s="67">
        <f>EOMONTH(Z9,0)</f>
        <v>31</v>
      </c>
      <c r="H12" s="68">
        <f>G12</f>
        <v>31</v>
      </c>
      <c r="M12" s="43">
        <f t="shared" ref="M12:X23" si="4">SUMIF($Z$10:$BZ$10,M$10,$Z12:$BZ12)</f>
        <v>5</v>
      </c>
      <c r="N12" s="43">
        <f t="shared" si="4"/>
        <v>0</v>
      </c>
      <c r="O12" s="43">
        <f t="shared" si="4"/>
        <v>0</v>
      </c>
      <c r="P12" s="43">
        <f t="shared" si="4"/>
        <v>0</v>
      </c>
      <c r="Q12" s="43">
        <f t="shared" si="4"/>
        <v>0</v>
      </c>
      <c r="R12" s="43">
        <f t="shared" si="4"/>
        <v>0</v>
      </c>
      <c r="S12" s="43">
        <f t="shared" si="4"/>
        <v>0</v>
      </c>
      <c r="T12" s="43">
        <f t="shared" si="4"/>
        <v>0</v>
      </c>
      <c r="U12" s="43">
        <f t="shared" si="4"/>
        <v>0</v>
      </c>
      <c r="V12" s="43">
        <f t="shared" si="4"/>
        <v>0</v>
      </c>
      <c r="W12" s="43">
        <f t="shared" si="4"/>
        <v>0</v>
      </c>
      <c r="X12" s="43">
        <f t="shared" si="4"/>
        <v>0</v>
      </c>
      <c r="Z12" s="43">
        <f>IF(MONTH($G12)=MONTH(Z$9),1,0)</f>
        <v>1</v>
      </c>
      <c r="AA12" s="43">
        <f t="shared" ref="AA12:BZ17" si="5">IF(MONTH($G12)=MONTH(AA$9),1,0)</f>
        <v>1</v>
      </c>
      <c r="AB12" s="43">
        <f t="shared" si="5"/>
        <v>1</v>
      </c>
      <c r="AC12" s="43">
        <f t="shared" si="5"/>
        <v>1</v>
      </c>
      <c r="AD12" s="43">
        <f t="shared" si="5"/>
        <v>1</v>
      </c>
      <c r="AE12" s="43">
        <f t="shared" si="5"/>
        <v>0</v>
      </c>
      <c r="AF12" s="43">
        <f t="shared" si="5"/>
        <v>0</v>
      </c>
      <c r="AG12" s="43">
        <f t="shared" si="5"/>
        <v>0</v>
      </c>
      <c r="AH12" s="43">
        <f t="shared" si="5"/>
        <v>0</v>
      </c>
      <c r="AI12" s="43">
        <f t="shared" si="5"/>
        <v>0</v>
      </c>
      <c r="AJ12" s="43">
        <f t="shared" si="5"/>
        <v>0</v>
      </c>
      <c r="AK12" s="43">
        <f t="shared" si="5"/>
        <v>0</v>
      </c>
      <c r="AL12" s="43">
        <f t="shared" si="5"/>
        <v>0</v>
      </c>
      <c r="AM12" s="43">
        <f t="shared" si="5"/>
        <v>0</v>
      </c>
      <c r="AN12" s="43">
        <f t="shared" si="5"/>
        <v>0</v>
      </c>
      <c r="AO12" s="43">
        <f t="shared" si="5"/>
        <v>0</v>
      </c>
      <c r="AP12" s="43">
        <f t="shared" si="5"/>
        <v>0</v>
      </c>
      <c r="AQ12" s="43">
        <f t="shared" si="5"/>
        <v>0</v>
      </c>
      <c r="AR12" s="43">
        <f t="shared" si="5"/>
        <v>0</v>
      </c>
      <c r="AS12" s="43">
        <f t="shared" si="5"/>
        <v>0</v>
      </c>
      <c r="AT12" s="43">
        <f t="shared" si="5"/>
        <v>0</v>
      </c>
      <c r="AU12" s="43">
        <f t="shared" si="5"/>
        <v>0</v>
      </c>
      <c r="AV12" s="43">
        <f t="shared" si="5"/>
        <v>0</v>
      </c>
      <c r="AW12" s="43">
        <f t="shared" si="5"/>
        <v>0</v>
      </c>
      <c r="AX12" s="43">
        <f t="shared" si="5"/>
        <v>0</v>
      </c>
      <c r="AY12" s="43">
        <f t="shared" si="5"/>
        <v>0</v>
      </c>
      <c r="AZ12" s="43">
        <f t="shared" si="5"/>
        <v>0</v>
      </c>
      <c r="BA12" s="43">
        <f t="shared" si="5"/>
        <v>0</v>
      </c>
      <c r="BB12" s="43">
        <f t="shared" si="5"/>
        <v>0</v>
      </c>
      <c r="BC12" s="43">
        <f t="shared" si="5"/>
        <v>0</v>
      </c>
      <c r="BD12" s="43">
        <f t="shared" si="5"/>
        <v>0</v>
      </c>
      <c r="BE12" s="43">
        <f t="shared" si="5"/>
        <v>0</v>
      </c>
      <c r="BF12" s="43">
        <f t="shared" si="5"/>
        <v>0</v>
      </c>
      <c r="BG12" s="43">
        <f t="shared" si="5"/>
        <v>0</v>
      </c>
      <c r="BH12" s="43">
        <f t="shared" si="5"/>
        <v>0</v>
      </c>
      <c r="BI12" s="43">
        <f t="shared" si="5"/>
        <v>0</v>
      </c>
      <c r="BJ12" s="43">
        <f t="shared" si="5"/>
        <v>0</v>
      </c>
      <c r="BK12" s="43">
        <f t="shared" si="5"/>
        <v>0</v>
      </c>
      <c r="BL12" s="43">
        <f t="shared" si="5"/>
        <v>0</v>
      </c>
      <c r="BM12" s="43">
        <f t="shared" si="5"/>
        <v>0</v>
      </c>
      <c r="BN12" s="43">
        <f t="shared" si="5"/>
        <v>0</v>
      </c>
      <c r="BO12" s="43">
        <f t="shared" si="5"/>
        <v>0</v>
      </c>
      <c r="BP12" s="43">
        <f t="shared" si="5"/>
        <v>0</v>
      </c>
      <c r="BQ12" s="43">
        <f t="shared" si="5"/>
        <v>0</v>
      </c>
      <c r="BR12" s="43">
        <f t="shared" si="5"/>
        <v>0</v>
      </c>
      <c r="BS12" s="43">
        <f t="shared" si="5"/>
        <v>0</v>
      </c>
      <c r="BT12" s="43">
        <f t="shared" si="5"/>
        <v>0</v>
      </c>
      <c r="BU12" s="43">
        <f t="shared" si="5"/>
        <v>0</v>
      </c>
      <c r="BV12" s="43">
        <f t="shared" si="5"/>
        <v>0</v>
      </c>
      <c r="BW12" s="43">
        <f t="shared" si="5"/>
        <v>0</v>
      </c>
      <c r="BX12" s="43">
        <f t="shared" si="5"/>
        <v>0</v>
      </c>
      <c r="BY12" s="43">
        <f t="shared" si="5"/>
        <v>0</v>
      </c>
      <c r="BZ12" s="43">
        <f t="shared" si="5"/>
        <v>0</v>
      </c>
      <c r="CB12" s="45" t="s">
        <v>30</v>
      </c>
    </row>
    <row r="13" spans="1:196" hidden="1" outlineLevel="1">
      <c r="G13" s="67">
        <f>EOMONTH(G12,1)</f>
        <v>59</v>
      </c>
      <c r="H13" s="68">
        <f t="shared" ref="H13:H23" si="6">G13</f>
        <v>59</v>
      </c>
      <c r="M13" s="43">
        <f t="shared" si="4"/>
        <v>0</v>
      </c>
      <c r="N13" s="43">
        <f t="shared" si="4"/>
        <v>4</v>
      </c>
      <c r="O13" s="43">
        <f t="shared" si="4"/>
        <v>0</v>
      </c>
      <c r="P13" s="43">
        <f t="shared" si="4"/>
        <v>0</v>
      </c>
      <c r="Q13" s="43">
        <f t="shared" si="4"/>
        <v>0</v>
      </c>
      <c r="R13" s="43">
        <f t="shared" si="4"/>
        <v>0</v>
      </c>
      <c r="S13" s="43">
        <f t="shared" si="4"/>
        <v>0</v>
      </c>
      <c r="T13" s="43">
        <f t="shared" si="4"/>
        <v>0</v>
      </c>
      <c r="U13" s="43">
        <f t="shared" si="4"/>
        <v>0</v>
      </c>
      <c r="V13" s="43">
        <f t="shared" si="4"/>
        <v>0</v>
      </c>
      <c r="W13" s="43">
        <f t="shared" si="4"/>
        <v>0</v>
      </c>
      <c r="X13" s="43">
        <f t="shared" si="4"/>
        <v>0</v>
      </c>
      <c r="Z13" s="43">
        <f t="shared" ref="Z13:AO23" si="7">IF(MONTH($G13)=MONTH(Z$9),1,0)</f>
        <v>0</v>
      </c>
      <c r="AA13" s="43">
        <f t="shared" si="7"/>
        <v>0</v>
      </c>
      <c r="AB13" s="43">
        <f t="shared" si="7"/>
        <v>0</v>
      </c>
      <c r="AC13" s="43">
        <f t="shared" si="7"/>
        <v>0</v>
      </c>
      <c r="AD13" s="43">
        <f t="shared" si="7"/>
        <v>0</v>
      </c>
      <c r="AE13" s="43">
        <f t="shared" si="7"/>
        <v>1</v>
      </c>
      <c r="AF13" s="43">
        <f t="shared" si="7"/>
        <v>1</v>
      </c>
      <c r="AG13" s="43">
        <f t="shared" si="7"/>
        <v>1</v>
      </c>
      <c r="AH13" s="43">
        <f t="shared" si="7"/>
        <v>1</v>
      </c>
      <c r="AI13" s="43">
        <f t="shared" si="7"/>
        <v>0</v>
      </c>
      <c r="AJ13" s="43">
        <f t="shared" si="7"/>
        <v>0</v>
      </c>
      <c r="AK13" s="43">
        <f t="shared" si="7"/>
        <v>0</v>
      </c>
      <c r="AL13" s="43">
        <f t="shared" si="7"/>
        <v>0</v>
      </c>
      <c r="AM13" s="43">
        <f t="shared" si="7"/>
        <v>0</v>
      </c>
      <c r="AN13" s="43">
        <f t="shared" si="7"/>
        <v>0</v>
      </c>
      <c r="AO13" s="43">
        <f t="shared" si="7"/>
        <v>0</v>
      </c>
      <c r="AP13" s="43">
        <f t="shared" si="5"/>
        <v>0</v>
      </c>
      <c r="AQ13" s="43">
        <f t="shared" si="5"/>
        <v>0</v>
      </c>
      <c r="AR13" s="43">
        <f t="shared" si="5"/>
        <v>0</v>
      </c>
      <c r="AS13" s="43">
        <f t="shared" si="5"/>
        <v>0</v>
      </c>
      <c r="AT13" s="43">
        <f t="shared" si="5"/>
        <v>0</v>
      </c>
      <c r="AU13" s="43">
        <f t="shared" si="5"/>
        <v>0</v>
      </c>
      <c r="AV13" s="43">
        <f t="shared" si="5"/>
        <v>0</v>
      </c>
      <c r="AW13" s="43">
        <f t="shared" si="5"/>
        <v>0</v>
      </c>
      <c r="AX13" s="43">
        <f t="shared" si="5"/>
        <v>0</v>
      </c>
      <c r="AY13" s="43">
        <f t="shared" si="5"/>
        <v>0</v>
      </c>
      <c r="AZ13" s="43">
        <f t="shared" si="5"/>
        <v>0</v>
      </c>
      <c r="BA13" s="43">
        <f t="shared" si="5"/>
        <v>0</v>
      </c>
      <c r="BB13" s="43">
        <f t="shared" si="5"/>
        <v>0</v>
      </c>
      <c r="BC13" s="43">
        <f t="shared" si="5"/>
        <v>0</v>
      </c>
      <c r="BD13" s="43">
        <f t="shared" si="5"/>
        <v>0</v>
      </c>
      <c r="BE13" s="43">
        <f t="shared" si="5"/>
        <v>0</v>
      </c>
      <c r="BF13" s="43">
        <f t="shared" si="5"/>
        <v>0</v>
      </c>
      <c r="BG13" s="43">
        <f t="shared" si="5"/>
        <v>0</v>
      </c>
      <c r="BH13" s="43">
        <f t="shared" si="5"/>
        <v>0</v>
      </c>
      <c r="BI13" s="43">
        <f t="shared" si="5"/>
        <v>0</v>
      </c>
      <c r="BJ13" s="43">
        <f t="shared" si="5"/>
        <v>0</v>
      </c>
      <c r="BK13" s="43">
        <f t="shared" si="5"/>
        <v>0</v>
      </c>
      <c r="BL13" s="43">
        <f t="shared" si="5"/>
        <v>0</v>
      </c>
      <c r="BM13" s="43">
        <f t="shared" si="5"/>
        <v>0</v>
      </c>
      <c r="BN13" s="43">
        <f t="shared" si="5"/>
        <v>0</v>
      </c>
      <c r="BO13" s="43">
        <f t="shared" si="5"/>
        <v>0</v>
      </c>
      <c r="BP13" s="43">
        <f t="shared" si="5"/>
        <v>0</v>
      </c>
      <c r="BQ13" s="43">
        <f t="shared" si="5"/>
        <v>0</v>
      </c>
      <c r="BR13" s="43">
        <f t="shared" si="5"/>
        <v>0</v>
      </c>
      <c r="BS13" s="43">
        <f t="shared" si="5"/>
        <v>0</v>
      </c>
      <c r="BT13" s="43">
        <f t="shared" si="5"/>
        <v>0</v>
      </c>
      <c r="BU13" s="43">
        <f t="shared" si="5"/>
        <v>0</v>
      </c>
      <c r="BV13" s="43">
        <f t="shared" si="5"/>
        <v>0</v>
      </c>
      <c r="BW13" s="43">
        <f t="shared" si="5"/>
        <v>0</v>
      </c>
      <c r="BX13" s="43">
        <f t="shared" si="5"/>
        <v>0</v>
      </c>
      <c r="BY13" s="43">
        <f t="shared" si="5"/>
        <v>0</v>
      </c>
      <c r="BZ13" s="43">
        <f t="shared" si="5"/>
        <v>0</v>
      </c>
      <c r="CB13" s="45" t="s">
        <v>73</v>
      </c>
    </row>
    <row r="14" spans="1:196" hidden="1" outlineLevel="1">
      <c r="G14" s="67">
        <f t="shared" ref="G14:G23" si="8">EOMONTH(G13,1)</f>
        <v>91</v>
      </c>
      <c r="H14" s="68">
        <f t="shared" si="6"/>
        <v>91</v>
      </c>
      <c r="M14" s="43">
        <f t="shared" si="4"/>
        <v>0</v>
      </c>
      <c r="N14" s="43">
        <f t="shared" si="4"/>
        <v>0</v>
      </c>
      <c r="O14" s="43">
        <f t="shared" si="4"/>
        <v>5</v>
      </c>
      <c r="P14" s="43">
        <f t="shared" si="4"/>
        <v>0</v>
      </c>
      <c r="Q14" s="43">
        <f t="shared" si="4"/>
        <v>0</v>
      </c>
      <c r="R14" s="43">
        <f t="shared" si="4"/>
        <v>0</v>
      </c>
      <c r="S14" s="43">
        <f t="shared" si="4"/>
        <v>0</v>
      </c>
      <c r="T14" s="43">
        <f t="shared" si="4"/>
        <v>0</v>
      </c>
      <c r="U14" s="43">
        <f t="shared" si="4"/>
        <v>0</v>
      </c>
      <c r="V14" s="43">
        <f t="shared" si="4"/>
        <v>0</v>
      </c>
      <c r="W14" s="43">
        <f t="shared" si="4"/>
        <v>0</v>
      </c>
      <c r="X14" s="43">
        <f t="shared" si="4"/>
        <v>0</v>
      </c>
      <c r="Z14" s="43">
        <f t="shared" si="7"/>
        <v>0</v>
      </c>
      <c r="AA14" s="43">
        <f t="shared" si="5"/>
        <v>0</v>
      </c>
      <c r="AB14" s="43">
        <f t="shared" si="5"/>
        <v>0</v>
      </c>
      <c r="AC14" s="43">
        <f t="shared" si="5"/>
        <v>0</v>
      </c>
      <c r="AD14" s="43">
        <f t="shared" si="5"/>
        <v>0</v>
      </c>
      <c r="AE14" s="43">
        <f t="shared" si="5"/>
        <v>0</v>
      </c>
      <c r="AF14" s="43">
        <f t="shared" si="5"/>
        <v>0</v>
      </c>
      <c r="AG14" s="43">
        <f t="shared" si="5"/>
        <v>0</v>
      </c>
      <c r="AH14" s="43">
        <f t="shared" si="5"/>
        <v>0</v>
      </c>
      <c r="AI14" s="43">
        <f t="shared" si="5"/>
        <v>1</v>
      </c>
      <c r="AJ14" s="43">
        <f t="shared" si="5"/>
        <v>1</v>
      </c>
      <c r="AK14" s="43">
        <f t="shared" si="5"/>
        <v>1</v>
      </c>
      <c r="AL14" s="43">
        <f t="shared" si="5"/>
        <v>1</v>
      </c>
      <c r="AM14" s="43">
        <f t="shared" si="5"/>
        <v>1</v>
      </c>
      <c r="AN14" s="43">
        <f t="shared" si="5"/>
        <v>0</v>
      </c>
      <c r="AO14" s="43">
        <f t="shared" si="5"/>
        <v>0</v>
      </c>
      <c r="AP14" s="43">
        <f t="shared" si="5"/>
        <v>0</v>
      </c>
      <c r="AQ14" s="43">
        <f t="shared" si="5"/>
        <v>0</v>
      </c>
      <c r="AR14" s="43">
        <f t="shared" si="5"/>
        <v>0</v>
      </c>
      <c r="AS14" s="43">
        <f t="shared" si="5"/>
        <v>0</v>
      </c>
      <c r="AT14" s="43">
        <f t="shared" si="5"/>
        <v>0</v>
      </c>
      <c r="AU14" s="43">
        <f t="shared" si="5"/>
        <v>0</v>
      </c>
      <c r="AV14" s="43">
        <f t="shared" si="5"/>
        <v>0</v>
      </c>
      <c r="AW14" s="43">
        <f t="shared" si="5"/>
        <v>0</v>
      </c>
      <c r="AX14" s="43">
        <f t="shared" si="5"/>
        <v>0</v>
      </c>
      <c r="AY14" s="43">
        <f t="shared" si="5"/>
        <v>0</v>
      </c>
      <c r="AZ14" s="43">
        <f t="shared" si="5"/>
        <v>0</v>
      </c>
      <c r="BA14" s="43">
        <f t="shared" si="5"/>
        <v>0</v>
      </c>
      <c r="BB14" s="43">
        <f t="shared" si="5"/>
        <v>0</v>
      </c>
      <c r="BC14" s="43">
        <f t="shared" si="5"/>
        <v>0</v>
      </c>
      <c r="BD14" s="43">
        <f t="shared" si="5"/>
        <v>0</v>
      </c>
      <c r="BE14" s="43">
        <f t="shared" si="5"/>
        <v>0</v>
      </c>
      <c r="BF14" s="43">
        <f t="shared" si="5"/>
        <v>0</v>
      </c>
      <c r="BG14" s="43">
        <f t="shared" si="5"/>
        <v>0</v>
      </c>
      <c r="BH14" s="43">
        <f t="shared" si="5"/>
        <v>0</v>
      </c>
      <c r="BI14" s="43">
        <f t="shared" si="5"/>
        <v>0</v>
      </c>
      <c r="BJ14" s="43">
        <f t="shared" si="5"/>
        <v>0</v>
      </c>
      <c r="BK14" s="43">
        <f t="shared" si="5"/>
        <v>0</v>
      </c>
      <c r="BL14" s="43">
        <f t="shared" si="5"/>
        <v>0</v>
      </c>
      <c r="BM14" s="43">
        <f t="shared" si="5"/>
        <v>0</v>
      </c>
      <c r="BN14" s="43">
        <f t="shared" si="5"/>
        <v>0</v>
      </c>
      <c r="BO14" s="43">
        <f t="shared" si="5"/>
        <v>0</v>
      </c>
      <c r="BP14" s="43">
        <f t="shared" si="5"/>
        <v>0</v>
      </c>
      <c r="BQ14" s="43">
        <f t="shared" si="5"/>
        <v>0</v>
      </c>
      <c r="BR14" s="43">
        <f t="shared" si="5"/>
        <v>0</v>
      </c>
      <c r="BS14" s="43">
        <f t="shared" si="5"/>
        <v>0</v>
      </c>
      <c r="BT14" s="43">
        <f t="shared" si="5"/>
        <v>0</v>
      </c>
      <c r="BU14" s="43">
        <f t="shared" si="5"/>
        <v>0</v>
      </c>
      <c r="BV14" s="43">
        <f t="shared" si="5"/>
        <v>0</v>
      </c>
      <c r="BW14" s="43">
        <f t="shared" si="5"/>
        <v>0</v>
      </c>
      <c r="BX14" s="43">
        <f t="shared" si="5"/>
        <v>0</v>
      </c>
      <c r="BY14" s="43">
        <f t="shared" si="5"/>
        <v>0</v>
      </c>
      <c r="BZ14" s="43">
        <f t="shared" si="5"/>
        <v>0</v>
      </c>
    </row>
    <row r="15" spans="1:196" hidden="1" outlineLevel="1">
      <c r="G15" s="67">
        <f t="shared" si="8"/>
        <v>121</v>
      </c>
      <c r="H15" s="68">
        <f t="shared" si="6"/>
        <v>121</v>
      </c>
      <c r="M15" s="43">
        <f t="shared" si="4"/>
        <v>0</v>
      </c>
      <c r="N15" s="43">
        <f t="shared" si="4"/>
        <v>0</v>
      </c>
      <c r="O15" s="43">
        <f t="shared" si="4"/>
        <v>0</v>
      </c>
      <c r="P15" s="43">
        <f t="shared" si="4"/>
        <v>4</v>
      </c>
      <c r="Q15" s="43">
        <f t="shared" si="4"/>
        <v>0</v>
      </c>
      <c r="R15" s="43">
        <f t="shared" si="4"/>
        <v>0</v>
      </c>
      <c r="S15" s="43">
        <f t="shared" si="4"/>
        <v>0</v>
      </c>
      <c r="T15" s="43">
        <f t="shared" si="4"/>
        <v>0</v>
      </c>
      <c r="U15" s="43">
        <f t="shared" si="4"/>
        <v>0</v>
      </c>
      <c r="V15" s="43">
        <f t="shared" si="4"/>
        <v>0</v>
      </c>
      <c r="W15" s="43">
        <f t="shared" si="4"/>
        <v>0</v>
      </c>
      <c r="X15" s="43">
        <f t="shared" si="4"/>
        <v>0</v>
      </c>
      <c r="Z15" s="43">
        <f t="shared" si="7"/>
        <v>0</v>
      </c>
      <c r="AA15" s="43">
        <f t="shared" si="5"/>
        <v>0</v>
      </c>
      <c r="AB15" s="43">
        <f t="shared" si="5"/>
        <v>0</v>
      </c>
      <c r="AC15" s="43">
        <f t="shared" si="5"/>
        <v>0</v>
      </c>
      <c r="AD15" s="43">
        <f t="shared" si="5"/>
        <v>0</v>
      </c>
      <c r="AE15" s="43">
        <f t="shared" si="5"/>
        <v>0</v>
      </c>
      <c r="AF15" s="43">
        <f t="shared" si="5"/>
        <v>0</v>
      </c>
      <c r="AG15" s="43">
        <f t="shared" si="5"/>
        <v>0</v>
      </c>
      <c r="AH15" s="43">
        <f t="shared" si="5"/>
        <v>0</v>
      </c>
      <c r="AI15" s="43">
        <f t="shared" si="5"/>
        <v>0</v>
      </c>
      <c r="AJ15" s="43">
        <f t="shared" si="5"/>
        <v>0</v>
      </c>
      <c r="AK15" s="43">
        <f t="shared" si="5"/>
        <v>0</v>
      </c>
      <c r="AL15" s="43">
        <f t="shared" si="5"/>
        <v>0</v>
      </c>
      <c r="AM15" s="43">
        <f t="shared" si="5"/>
        <v>0</v>
      </c>
      <c r="AN15" s="43">
        <f t="shared" si="5"/>
        <v>1</v>
      </c>
      <c r="AO15" s="43">
        <f t="shared" si="5"/>
        <v>1</v>
      </c>
      <c r="AP15" s="43">
        <f t="shared" si="5"/>
        <v>1</v>
      </c>
      <c r="AQ15" s="43">
        <f t="shared" si="5"/>
        <v>1</v>
      </c>
      <c r="AR15" s="43">
        <f t="shared" si="5"/>
        <v>0</v>
      </c>
      <c r="AS15" s="43">
        <f t="shared" si="5"/>
        <v>0</v>
      </c>
      <c r="AT15" s="43">
        <f t="shared" si="5"/>
        <v>0</v>
      </c>
      <c r="AU15" s="43">
        <f t="shared" si="5"/>
        <v>0</v>
      </c>
      <c r="AV15" s="43">
        <f t="shared" si="5"/>
        <v>0</v>
      </c>
      <c r="AW15" s="43">
        <f t="shared" si="5"/>
        <v>0</v>
      </c>
      <c r="AX15" s="43">
        <f t="shared" si="5"/>
        <v>0</v>
      </c>
      <c r="AY15" s="43">
        <f t="shared" si="5"/>
        <v>0</v>
      </c>
      <c r="AZ15" s="43">
        <f t="shared" si="5"/>
        <v>0</v>
      </c>
      <c r="BA15" s="43">
        <f t="shared" si="5"/>
        <v>0</v>
      </c>
      <c r="BB15" s="43">
        <f t="shared" si="5"/>
        <v>0</v>
      </c>
      <c r="BC15" s="43">
        <f t="shared" si="5"/>
        <v>0</v>
      </c>
      <c r="BD15" s="43">
        <f t="shared" si="5"/>
        <v>0</v>
      </c>
      <c r="BE15" s="43">
        <f t="shared" si="5"/>
        <v>0</v>
      </c>
      <c r="BF15" s="43">
        <f t="shared" si="5"/>
        <v>0</v>
      </c>
      <c r="BG15" s="43">
        <f t="shared" si="5"/>
        <v>0</v>
      </c>
      <c r="BH15" s="43">
        <f t="shared" si="5"/>
        <v>0</v>
      </c>
      <c r="BI15" s="43">
        <f t="shared" si="5"/>
        <v>0</v>
      </c>
      <c r="BJ15" s="43">
        <f t="shared" si="5"/>
        <v>0</v>
      </c>
      <c r="BK15" s="43">
        <f t="shared" si="5"/>
        <v>0</v>
      </c>
      <c r="BL15" s="43">
        <f t="shared" si="5"/>
        <v>0</v>
      </c>
      <c r="BM15" s="43">
        <f t="shared" si="5"/>
        <v>0</v>
      </c>
      <c r="BN15" s="43">
        <f t="shared" si="5"/>
        <v>0</v>
      </c>
      <c r="BO15" s="43">
        <f t="shared" si="5"/>
        <v>0</v>
      </c>
      <c r="BP15" s="43">
        <f t="shared" si="5"/>
        <v>0</v>
      </c>
      <c r="BQ15" s="43">
        <f t="shared" si="5"/>
        <v>0</v>
      </c>
      <c r="BR15" s="43">
        <f t="shared" si="5"/>
        <v>0</v>
      </c>
      <c r="BS15" s="43">
        <f t="shared" si="5"/>
        <v>0</v>
      </c>
      <c r="BT15" s="43">
        <f t="shared" si="5"/>
        <v>0</v>
      </c>
      <c r="BU15" s="43">
        <f t="shared" si="5"/>
        <v>0</v>
      </c>
      <c r="BV15" s="43">
        <f t="shared" si="5"/>
        <v>0</v>
      </c>
      <c r="BW15" s="43">
        <f t="shared" si="5"/>
        <v>0</v>
      </c>
      <c r="BX15" s="43">
        <f t="shared" si="5"/>
        <v>0</v>
      </c>
      <c r="BY15" s="43">
        <f t="shared" si="5"/>
        <v>0</v>
      </c>
      <c r="BZ15" s="43">
        <f t="shared" si="5"/>
        <v>0</v>
      </c>
      <c r="CB15" s="45" t="s">
        <v>44</v>
      </c>
    </row>
    <row r="16" spans="1:196" hidden="1" outlineLevel="1">
      <c r="G16" s="67">
        <f t="shared" si="8"/>
        <v>152</v>
      </c>
      <c r="H16" s="68">
        <f t="shared" si="6"/>
        <v>152</v>
      </c>
      <c r="M16" s="43">
        <f t="shared" si="4"/>
        <v>0</v>
      </c>
      <c r="N16" s="43">
        <f t="shared" si="4"/>
        <v>0</v>
      </c>
      <c r="O16" s="43">
        <f t="shared" si="4"/>
        <v>0</v>
      </c>
      <c r="P16" s="43">
        <f t="shared" si="4"/>
        <v>0</v>
      </c>
      <c r="Q16" s="43">
        <f t="shared" si="4"/>
        <v>4</v>
      </c>
      <c r="R16" s="43">
        <f t="shared" si="4"/>
        <v>0</v>
      </c>
      <c r="S16" s="43">
        <f t="shared" si="4"/>
        <v>0</v>
      </c>
      <c r="T16" s="43">
        <f t="shared" si="4"/>
        <v>0</v>
      </c>
      <c r="U16" s="43">
        <f t="shared" si="4"/>
        <v>0</v>
      </c>
      <c r="V16" s="43">
        <f t="shared" si="4"/>
        <v>0</v>
      </c>
      <c r="W16" s="43">
        <f t="shared" si="4"/>
        <v>0</v>
      </c>
      <c r="X16" s="43">
        <f t="shared" si="4"/>
        <v>0</v>
      </c>
      <c r="Z16" s="43">
        <f t="shared" si="7"/>
        <v>0</v>
      </c>
      <c r="AA16" s="43">
        <f t="shared" si="5"/>
        <v>0</v>
      </c>
      <c r="AB16" s="43">
        <f t="shared" si="5"/>
        <v>0</v>
      </c>
      <c r="AC16" s="43">
        <f t="shared" si="5"/>
        <v>0</v>
      </c>
      <c r="AD16" s="43">
        <f t="shared" si="5"/>
        <v>0</v>
      </c>
      <c r="AE16" s="43">
        <f t="shared" si="5"/>
        <v>0</v>
      </c>
      <c r="AF16" s="43">
        <f t="shared" si="5"/>
        <v>0</v>
      </c>
      <c r="AG16" s="43">
        <f t="shared" si="5"/>
        <v>0</v>
      </c>
      <c r="AH16" s="43">
        <f t="shared" si="5"/>
        <v>0</v>
      </c>
      <c r="AI16" s="43">
        <f t="shared" si="5"/>
        <v>0</v>
      </c>
      <c r="AJ16" s="43">
        <f t="shared" si="5"/>
        <v>0</v>
      </c>
      <c r="AK16" s="43">
        <f t="shared" si="5"/>
        <v>0</v>
      </c>
      <c r="AL16" s="43">
        <f t="shared" si="5"/>
        <v>0</v>
      </c>
      <c r="AM16" s="43">
        <f t="shared" si="5"/>
        <v>0</v>
      </c>
      <c r="AN16" s="43">
        <f t="shared" si="5"/>
        <v>0</v>
      </c>
      <c r="AO16" s="43">
        <f t="shared" si="5"/>
        <v>0</v>
      </c>
      <c r="AP16" s="43">
        <f t="shared" si="5"/>
        <v>0</v>
      </c>
      <c r="AQ16" s="43">
        <f t="shared" si="5"/>
        <v>0</v>
      </c>
      <c r="AR16" s="43">
        <f t="shared" si="5"/>
        <v>1</v>
      </c>
      <c r="AS16" s="43">
        <f t="shared" si="5"/>
        <v>1</v>
      </c>
      <c r="AT16" s="43">
        <f t="shared" si="5"/>
        <v>1</v>
      </c>
      <c r="AU16" s="43">
        <f t="shared" si="5"/>
        <v>1</v>
      </c>
      <c r="AV16" s="43">
        <f t="shared" si="5"/>
        <v>0</v>
      </c>
      <c r="AW16" s="43">
        <f t="shared" si="5"/>
        <v>0</v>
      </c>
      <c r="AX16" s="43">
        <f t="shared" si="5"/>
        <v>0</v>
      </c>
      <c r="AY16" s="43">
        <f t="shared" si="5"/>
        <v>0</v>
      </c>
      <c r="AZ16" s="43">
        <f t="shared" si="5"/>
        <v>0</v>
      </c>
      <c r="BA16" s="43">
        <f t="shared" si="5"/>
        <v>0</v>
      </c>
      <c r="BB16" s="43">
        <f t="shared" si="5"/>
        <v>0</v>
      </c>
      <c r="BC16" s="43">
        <f t="shared" si="5"/>
        <v>0</v>
      </c>
      <c r="BD16" s="43">
        <f t="shared" si="5"/>
        <v>0</v>
      </c>
      <c r="BE16" s="43">
        <f t="shared" si="5"/>
        <v>0</v>
      </c>
      <c r="BF16" s="43">
        <f t="shared" si="5"/>
        <v>0</v>
      </c>
      <c r="BG16" s="43">
        <f t="shared" si="5"/>
        <v>0</v>
      </c>
      <c r="BH16" s="43">
        <f t="shared" si="5"/>
        <v>0</v>
      </c>
      <c r="BI16" s="43">
        <f t="shared" si="5"/>
        <v>0</v>
      </c>
      <c r="BJ16" s="43">
        <f t="shared" si="5"/>
        <v>0</v>
      </c>
      <c r="BK16" s="43">
        <f t="shared" si="5"/>
        <v>0</v>
      </c>
      <c r="BL16" s="43">
        <f t="shared" si="5"/>
        <v>0</v>
      </c>
      <c r="BM16" s="43">
        <f t="shared" si="5"/>
        <v>0</v>
      </c>
      <c r="BN16" s="43">
        <f t="shared" si="5"/>
        <v>0</v>
      </c>
      <c r="BO16" s="43">
        <f t="shared" si="5"/>
        <v>0</v>
      </c>
      <c r="BP16" s="43">
        <f t="shared" si="5"/>
        <v>0</v>
      </c>
      <c r="BQ16" s="43">
        <f t="shared" si="5"/>
        <v>0</v>
      </c>
      <c r="BR16" s="43">
        <f t="shared" si="5"/>
        <v>0</v>
      </c>
      <c r="BS16" s="43">
        <f t="shared" si="5"/>
        <v>0</v>
      </c>
      <c r="BT16" s="43">
        <f t="shared" si="5"/>
        <v>0</v>
      </c>
      <c r="BU16" s="43">
        <f t="shared" si="5"/>
        <v>0</v>
      </c>
      <c r="BV16" s="43">
        <f t="shared" si="5"/>
        <v>0</v>
      </c>
      <c r="BW16" s="43">
        <f t="shared" si="5"/>
        <v>0</v>
      </c>
      <c r="BX16" s="43">
        <f t="shared" si="5"/>
        <v>0</v>
      </c>
      <c r="BY16" s="43">
        <f t="shared" si="5"/>
        <v>0</v>
      </c>
      <c r="BZ16" s="43">
        <f t="shared" si="5"/>
        <v>0</v>
      </c>
      <c r="CB16" s="45" t="s">
        <v>45</v>
      </c>
    </row>
    <row r="17" spans="1:196" hidden="1" outlineLevel="1">
      <c r="G17" s="67">
        <f t="shared" si="8"/>
        <v>182</v>
      </c>
      <c r="H17" s="68">
        <f t="shared" si="6"/>
        <v>182</v>
      </c>
      <c r="M17" s="43">
        <f t="shared" si="4"/>
        <v>0</v>
      </c>
      <c r="N17" s="43">
        <f t="shared" si="4"/>
        <v>0</v>
      </c>
      <c r="O17" s="43">
        <f t="shared" si="4"/>
        <v>0</v>
      </c>
      <c r="P17" s="43">
        <f t="shared" si="4"/>
        <v>0</v>
      </c>
      <c r="Q17" s="43">
        <f t="shared" si="4"/>
        <v>0</v>
      </c>
      <c r="R17" s="43">
        <f t="shared" si="4"/>
        <v>5</v>
      </c>
      <c r="S17" s="43">
        <f t="shared" si="4"/>
        <v>0</v>
      </c>
      <c r="T17" s="43">
        <f t="shared" si="4"/>
        <v>0</v>
      </c>
      <c r="U17" s="43">
        <f t="shared" si="4"/>
        <v>0</v>
      </c>
      <c r="V17" s="43">
        <f t="shared" si="4"/>
        <v>0</v>
      </c>
      <c r="W17" s="43">
        <f t="shared" si="4"/>
        <v>0</v>
      </c>
      <c r="X17" s="43">
        <f t="shared" si="4"/>
        <v>0</v>
      </c>
      <c r="Z17" s="43">
        <f t="shared" si="7"/>
        <v>0</v>
      </c>
      <c r="AA17" s="43">
        <f t="shared" si="5"/>
        <v>0</v>
      </c>
      <c r="AB17" s="43">
        <f t="shared" si="5"/>
        <v>0</v>
      </c>
      <c r="AC17" s="43">
        <f t="shared" si="5"/>
        <v>0</v>
      </c>
      <c r="AD17" s="43">
        <f t="shared" si="5"/>
        <v>0</v>
      </c>
      <c r="AE17" s="43">
        <f t="shared" si="5"/>
        <v>0</v>
      </c>
      <c r="AF17" s="43">
        <f t="shared" si="5"/>
        <v>0</v>
      </c>
      <c r="AG17" s="43">
        <f t="shared" si="5"/>
        <v>0</v>
      </c>
      <c r="AH17" s="43">
        <f t="shared" si="5"/>
        <v>0</v>
      </c>
      <c r="AI17" s="43">
        <f t="shared" si="5"/>
        <v>0</v>
      </c>
      <c r="AJ17" s="43">
        <f t="shared" si="5"/>
        <v>0</v>
      </c>
      <c r="AK17" s="43">
        <f t="shared" ref="AA17:BZ22" si="9">IF(MONTH($G17)=MONTH(AK$9),1,0)</f>
        <v>0</v>
      </c>
      <c r="AL17" s="43">
        <f t="shared" si="9"/>
        <v>0</v>
      </c>
      <c r="AM17" s="43">
        <f t="shared" si="9"/>
        <v>0</v>
      </c>
      <c r="AN17" s="43">
        <f t="shared" si="9"/>
        <v>0</v>
      </c>
      <c r="AO17" s="43">
        <f t="shared" si="9"/>
        <v>0</v>
      </c>
      <c r="AP17" s="43">
        <f t="shared" si="9"/>
        <v>0</v>
      </c>
      <c r="AQ17" s="43">
        <f t="shared" si="9"/>
        <v>0</v>
      </c>
      <c r="AR17" s="43">
        <f t="shared" si="9"/>
        <v>0</v>
      </c>
      <c r="AS17" s="43">
        <f t="shared" si="9"/>
        <v>0</v>
      </c>
      <c r="AT17" s="43">
        <f t="shared" si="9"/>
        <v>0</v>
      </c>
      <c r="AU17" s="43">
        <f t="shared" si="9"/>
        <v>0</v>
      </c>
      <c r="AV17" s="43">
        <f t="shared" si="9"/>
        <v>1</v>
      </c>
      <c r="AW17" s="43">
        <f t="shared" si="9"/>
        <v>1</v>
      </c>
      <c r="AX17" s="43">
        <f t="shared" si="9"/>
        <v>1</v>
      </c>
      <c r="AY17" s="43">
        <f t="shared" si="9"/>
        <v>1</v>
      </c>
      <c r="AZ17" s="43">
        <f t="shared" si="9"/>
        <v>1</v>
      </c>
      <c r="BA17" s="43">
        <f t="shared" si="9"/>
        <v>0</v>
      </c>
      <c r="BB17" s="43">
        <f t="shared" si="9"/>
        <v>0</v>
      </c>
      <c r="BC17" s="43">
        <f t="shared" si="9"/>
        <v>0</v>
      </c>
      <c r="BD17" s="43">
        <f t="shared" si="9"/>
        <v>0</v>
      </c>
      <c r="BE17" s="43">
        <f t="shared" si="9"/>
        <v>0</v>
      </c>
      <c r="BF17" s="43">
        <f t="shared" si="9"/>
        <v>0</v>
      </c>
      <c r="BG17" s="43">
        <f t="shared" si="9"/>
        <v>0</v>
      </c>
      <c r="BH17" s="43">
        <f t="shared" si="9"/>
        <v>0</v>
      </c>
      <c r="BI17" s="43">
        <f t="shared" si="9"/>
        <v>0</v>
      </c>
      <c r="BJ17" s="43">
        <f t="shared" si="9"/>
        <v>0</v>
      </c>
      <c r="BK17" s="43">
        <f t="shared" si="9"/>
        <v>0</v>
      </c>
      <c r="BL17" s="43">
        <f t="shared" si="9"/>
        <v>0</v>
      </c>
      <c r="BM17" s="43">
        <f t="shared" si="9"/>
        <v>0</v>
      </c>
      <c r="BN17" s="43">
        <f t="shared" si="9"/>
        <v>0</v>
      </c>
      <c r="BO17" s="43">
        <f t="shared" si="9"/>
        <v>0</v>
      </c>
      <c r="BP17" s="43">
        <f t="shared" si="9"/>
        <v>0</v>
      </c>
      <c r="BQ17" s="43">
        <f t="shared" si="9"/>
        <v>0</v>
      </c>
      <c r="BR17" s="43">
        <f t="shared" si="9"/>
        <v>0</v>
      </c>
      <c r="BS17" s="43">
        <f t="shared" si="9"/>
        <v>0</v>
      </c>
      <c r="BT17" s="43">
        <f t="shared" si="9"/>
        <v>0</v>
      </c>
      <c r="BU17" s="43">
        <f t="shared" si="9"/>
        <v>0</v>
      </c>
      <c r="BV17" s="43">
        <f t="shared" si="9"/>
        <v>0</v>
      </c>
      <c r="BW17" s="43">
        <f t="shared" si="9"/>
        <v>0</v>
      </c>
      <c r="BX17" s="43">
        <f t="shared" si="9"/>
        <v>0</v>
      </c>
      <c r="BY17" s="43">
        <f t="shared" si="9"/>
        <v>0</v>
      </c>
      <c r="BZ17" s="43">
        <f t="shared" si="9"/>
        <v>0</v>
      </c>
    </row>
    <row r="18" spans="1:196" hidden="1" outlineLevel="1">
      <c r="G18" s="67">
        <f t="shared" si="8"/>
        <v>213</v>
      </c>
      <c r="H18" s="68">
        <f t="shared" si="6"/>
        <v>213</v>
      </c>
      <c r="M18" s="43">
        <f t="shared" si="4"/>
        <v>0</v>
      </c>
      <c r="N18" s="43">
        <f t="shared" si="4"/>
        <v>0</v>
      </c>
      <c r="O18" s="43">
        <f t="shared" si="4"/>
        <v>0</v>
      </c>
      <c r="P18" s="43">
        <f t="shared" si="4"/>
        <v>0</v>
      </c>
      <c r="Q18" s="43">
        <f t="shared" si="4"/>
        <v>0</v>
      </c>
      <c r="R18" s="43">
        <f t="shared" si="4"/>
        <v>0</v>
      </c>
      <c r="S18" s="43">
        <f t="shared" si="4"/>
        <v>4</v>
      </c>
      <c r="T18" s="43">
        <f t="shared" si="4"/>
        <v>0</v>
      </c>
      <c r="U18" s="43">
        <f t="shared" si="4"/>
        <v>0</v>
      </c>
      <c r="V18" s="43">
        <f t="shared" si="4"/>
        <v>0</v>
      </c>
      <c r="W18" s="43">
        <f t="shared" si="4"/>
        <v>0</v>
      </c>
      <c r="X18" s="43">
        <f t="shared" si="4"/>
        <v>0</v>
      </c>
      <c r="Z18" s="43">
        <f t="shared" si="7"/>
        <v>0</v>
      </c>
      <c r="AA18" s="43">
        <f t="shared" si="9"/>
        <v>0</v>
      </c>
      <c r="AB18" s="43">
        <f t="shared" si="9"/>
        <v>0</v>
      </c>
      <c r="AC18" s="43">
        <f t="shared" si="9"/>
        <v>0</v>
      </c>
      <c r="AD18" s="43">
        <f t="shared" si="9"/>
        <v>0</v>
      </c>
      <c r="AE18" s="43">
        <f t="shared" si="9"/>
        <v>0</v>
      </c>
      <c r="AF18" s="43">
        <f t="shared" si="9"/>
        <v>0</v>
      </c>
      <c r="AG18" s="43">
        <f t="shared" si="9"/>
        <v>0</v>
      </c>
      <c r="AH18" s="43">
        <f t="shared" si="9"/>
        <v>0</v>
      </c>
      <c r="AI18" s="43">
        <f t="shared" si="9"/>
        <v>0</v>
      </c>
      <c r="AJ18" s="43">
        <f t="shared" si="9"/>
        <v>0</v>
      </c>
      <c r="AK18" s="43">
        <f t="shared" si="9"/>
        <v>0</v>
      </c>
      <c r="AL18" s="43">
        <f t="shared" si="9"/>
        <v>0</v>
      </c>
      <c r="AM18" s="43">
        <f t="shared" si="9"/>
        <v>0</v>
      </c>
      <c r="AN18" s="43">
        <f t="shared" si="9"/>
        <v>0</v>
      </c>
      <c r="AO18" s="43">
        <f t="shared" si="9"/>
        <v>0</v>
      </c>
      <c r="AP18" s="43">
        <f t="shared" si="9"/>
        <v>0</v>
      </c>
      <c r="AQ18" s="43">
        <f t="shared" si="9"/>
        <v>0</v>
      </c>
      <c r="AR18" s="43">
        <f t="shared" si="9"/>
        <v>0</v>
      </c>
      <c r="AS18" s="43">
        <f t="shared" si="9"/>
        <v>0</v>
      </c>
      <c r="AT18" s="43">
        <f t="shared" si="9"/>
        <v>0</v>
      </c>
      <c r="AU18" s="43">
        <f t="shared" si="9"/>
        <v>0</v>
      </c>
      <c r="AV18" s="43">
        <f t="shared" si="9"/>
        <v>0</v>
      </c>
      <c r="AW18" s="43">
        <f t="shared" si="9"/>
        <v>0</v>
      </c>
      <c r="AX18" s="43">
        <f t="shared" si="9"/>
        <v>0</v>
      </c>
      <c r="AY18" s="43">
        <f t="shared" si="9"/>
        <v>0</v>
      </c>
      <c r="AZ18" s="43">
        <f t="shared" si="9"/>
        <v>0</v>
      </c>
      <c r="BA18" s="43">
        <f t="shared" si="9"/>
        <v>1</v>
      </c>
      <c r="BB18" s="43">
        <f t="shared" si="9"/>
        <v>1</v>
      </c>
      <c r="BC18" s="43">
        <f t="shared" si="9"/>
        <v>1</v>
      </c>
      <c r="BD18" s="43">
        <f t="shared" si="9"/>
        <v>1</v>
      </c>
      <c r="BE18" s="43">
        <f t="shared" si="9"/>
        <v>0</v>
      </c>
      <c r="BF18" s="43">
        <f t="shared" si="9"/>
        <v>0</v>
      </c>
      <c r="BG18" s="43">
        <f t="shared" si="9"/>
        <v>0</v>
      </c>
      <c r="BH18" s="43">
        <f t="shared" si="9"/>
        <v>0</v>
      </c>
      <c r="BI18" s="43">
        <f t="shared" si="9"/>
        <v>0</v>
      </c>
      <c r="BJ18" s="43">
        <f t="shared" si="9"/>
        <v>0</v>
      </c>
      <c r="BK18" s="43">
        <f t="shared" si="9"/>
        <v>0</v>
      </c>
      <c r="BL18" s="43">
        <f t="shared" si="9"/>
        <v>0</v>
      </c>
      <c r="BM18" s="43">
        <f t="shared" si="9"/>
        <v>0</v>
      </c>
      <c r="BN18" s="43">
        <f t="shared" si="9"/>
        <v>0</v>
      </c>
      <c r="BO18" s="43">
        <f t="shared" si="9"/>
        <v>0</v>
      </c>
      <c r="BP18" s="43">
        <f t="shared" si="9"/>
        <v>0</v>
      </c>
      <c r="BQ18" s="43">
        <f t="shared" si="9"/>
        <v>0</v>
      </c>
      <c r="BR18" s="43">
        <f t="shared" si="9"/>
        <v>0</v>
      </c>
      <c r="BS18" s="43">
        <f t="shared" si="9"/>
        <v>0</v>
      </c>
      <c r="BT18" s="43">
        <f t="shared" si="9"/>
        <v>0</v>
      </c>
      <c r="BU18" s="43">
        <f t="shared" si="9"/>
        <v>0</v>
      </c>
      <c r="BV18" s="43">
        <f t="shared" si="9"/>
        <v>0</v>
      </c>
      <c r="BW18" s="43">
        <f t="shared" si="9"/>
        <v>0</v>
      </c>
      <c r="BX18" s="43">
        <f t="shared" si="9"/>
        <v>0</v>
      </c>
      <c r="BY18" s="43">
        <f t="shared" si="9"/>
        <v>0</v>
      </c>
      <c r="BZ18" s="43">
        <f t="shared" si="9"/>
        <v>0</v>
      </c>
      <c r="CB18" s="45" t="s">
        <v>46</v>
      </c>
    </row>
    <row r="19" spans="1:196" hidden="1" outlineLevel="1">
      <c r="G19" s="67">
        <f t="shared" si="8"/>
        <v>244</v>
      </c>
      <c r="H19" s="68">
        <f t="shared" si="6"/>
        <v>244</v>
      </c>
      <c r="M19" s="43">
        <f t="shared" si="4"/>
        <v>0</v>
      </c>
      <c r="N19" s="43">
        <f t="shared" si="4"/>
        <v>0</v>
      </c>
      <c r="O19" s="43">
        <f t="shared" si="4"/>
        <v>0</v>
      </c>
      <c r="P19" s="43">
        <f t="shared" si="4"/>
        <v>0</v>
      </c>
      <c r="Q19" s="43">
        <f t="shared" si="4"/>
        <v>0</v>
      </c>
      <c r="R19" s="43">
        <f t="shared" si="4"/>
        <v>0</v>
      </c>
      <c r="S19" s="43">
        <f t="shared" si="4"/>
        <v>0</v>
      </c>
      <c r="T19" s="43">
        <f t="shared" si="4"/>
        <v>4</v>
      </c>
      <c r="U19" s="43">
        <f t="shared" si="4"/>
        <v>0</v>
      </c>
      <c r="V19" s="43">
        <f t="shared" si="4"/>
        <v>0</v>
      </c>
      <c r="W19" s="43">
        <f t="shared" si="4"/>
        <v>0</v>
      </c>
      <c r="X19" s="43">
        <f t="shared" si="4"/>
        <v>0</v>
      </c>
      <c r="Z19" s="43">
        <f t="shared" si="7"/>
        <v>0</v>
      </c>
      <c r="AA19" s="43">
        <f t="shared" si="9"/>
        <v>0</v>
      </c>
      <c r="AB19" s="43">
        <f t="shared" si="9"/>
        <v>0</v>
      </c>
      <c r="AC19" s="43">
        <f t="shared" si="9"/>
        <v>0</v>
      </c>
      <c r="AD19" s="43">
        <f t="shared" si="9"/>
        <v>0</v>
      </c>
      <c r="AE19" s="43">
        <f t="shared" si="9"/>
        <v>0</v>
      </c>
      <c r="AF19" s="43">
        <f t="shared" si="9"/>
        <v>0</v>
      </c>
      <c r="AG19" s="43">
        <f t="shared" si="9"/>
        <v>0</v>
      </c>
      <c r="AH19" s="43">
        <f t="shared" si="9"/>
        <v>0</v>
      </c>
      <c r="AI19" s="43">
        <f t="shared" si="9"/>
        <v>0</v>
      </c>
      <c r="AJ19" s="43">
        <f t="shared" si="9"/>
        <v>0</v>
      </c>
      <c r="AK19" s="43">
        <f t="shared" si="9"/>
        <v>0</v>
      </c>
      <c r="AL19" s="43">
        <f t="shared" si="9"/>
        <v>0</v>
      </c>
      <c r="AM19" s="43">
        <f t="shared" si="9"/>
        <v>0</v>
      </c>
      <c r="AN19" s="43">
        <f t="shared" si="9"/>
        <v>0</v>
      </c>
      <c r="AO19" s="43">
        <f t="shared" si="9"/>
        <v>0</v>
      </c>
      <c r="AP19" s="43">
        <f t="shared" si="9"/>
        <v>0</v>
      </c>
      <c r="AQ19" s="43">
        <f t="shared" si="9"/>
        <v>0</v>
      </c>
      <c r="AR19" s="43">
        <f t="shared" si="9"/>
        <v>0</v>
      </c>
      <c r="AS19" s="43">
        <f t="shared" si="9"/>
        <v>0</v>
      </c>
      <c r="AT19" s="43">
        <f t="shared" si="9"/>
        <v>0</v>
      </c>
      <c r="AU19" s="43">
        <f t="shared" si="9"/>
        <v>0</v>
      </c>
      <c r="AV19" s="43">
        <f t="shared" si="9"/>
        <v>0</v>
      </c>
      <c r="AW19" s="43">
        <f t="shared" si="9"/>
        <v>0</v>
      </c>
      <c r="AX19" s="43">
        <f t="shared" si="9"/>
        <v>0</v>
      </c>
      <c r="AY19" s="43">
        <f t="shared" si="9"/>
        <v>0</v>
      </c>
      <c r="AZ19" s="43">
        <f t="shared" si="9"/>
        <v>0</v>
      </c>
      <c r="BA19" s="43">
        <f t="shared" si="9"/>
        <v>0</v>
      </c>
      <c r="BB19" s="43">
        <f t="shared" si="9"/>
        <v>0</v>
      </c>
      <c r="BC19" s="43">
        <f t="shared" si="9"/>
        <v>0</v>
      </c>
      <c r="BD19" s="43">
        <f t="shared" si="9"/>
        <v>0</v>
      </c>
      <c r="BE19" s="43">
        <f t="shared" si="9"/>
        <v>1</v>
      </c>
      <c r="BF19" s="43">
        <f t="shared" si="9"/>
        <v>1</v>
      </c>
      <c r="BG19" s="43">
        <f t="shared" si="9"/>
        <v>1</v>
      </c>
      <c r="BH19" s="43">
        <f t="shared" si="9"/>
        <v>1</v>
      </c>
      <c r="BI19" s="43">
        <f t="shared" si="9"/>
        <v>0</v>
      </c>
      <c r="BJ19" s="43">
        <f t="shared" si="9"/>
        <v>0</v>
      </c>
      <c r="BK19" s="43">
        <f t="shared" si="9"/>
        <v>0</v>
      </c>
      <c r="BL19" s="43">
        <f t="shared" si="9"/>
        <v>0</v>
      </c>
      <c r="BM19" s="43">
        <f t="shared" si="9"/>
        <v>0</v>
      </c>
      <c r="BN19" s="43">
        <f t="shared" si="9"/>
        <v>0</v>
      </c>
      <c r="BO19" s="43">
        <f t="shared" si="9"/>
        <v>0</v>
      </c>
      <c r="BP19" s="43">
        <f t="shared" si="9"/>
        <v>0</v>
      </c>
      <c r="BQ19" s="43">
        <f t="shared" si="9"/>
        <v>0</v>
      </c>
      <c r="BR19" s="43">
        <f t="shared" si="9"/>
        <v>0</v>
      </c>
      <c r="BS19" s="43">
        <f t="shared" si="9"/>
        <v>0</v>
      </c>
      <c r="BT19" s="43">
        <f t="shared" si="9"/>
        <v>0</v>
      </c>
      <c r="BU19" s="43">
        <f t="shared" si="9"/>
        <v>0</v>
      </c>
      <c r="BV19" s="43">
        <f t="shared" si="9"/>
        <v>0</v>
      </c>
      <c r="BW19" s="43">
        <f t="shared" si="9"/>
        <v>0</v>
      </c>
      <c r="BX19" s="43">
        <f t="shared" si="9"/>
        <v>0</v>
      </c>
      <c r="BY19" s="43">
        <f t="shared" si="9"/>
        <v>0</v>
      </c>
      <c r="BZ19" s="43">
        <f t="shared" si="9"/>
        <v>0</v>
      </c>
      <c r="CB19" s="45" t="s">
        <v>47</v>
      </c>
    </row>
    <row r="20" spans="1:196" hidden="1" outlineLevel="1">
      <c r="G20" s="67">
        <f t="shared" si="8"/>
        <v>274</v>
      </c>
      <c r="H20" s="68">
        <f t="shared" si="6"/>
        <v>274</v>
      </c>
      <c r="M20" s="43">
        <f t="shared" si="4"/>
        <v>0</v>
      </c>
      <c r="N20" s="43">
        <f t="shared" si="4"/>
        <v>0</v>
      </c>
      <c r="O20" s="43">
        <f t="shared" si="4"/>
        <v>0</v>
      </c>
      <c r="P20" s="43">
        <f t="shared" si="4"/>
        <v>0</v>
      </c>
      <c r="Q20" s="43">
        <f t="shared" si="4"/>
        <v>0</v>
      </c>
      <c r="R20" s="43">
        <f t="shared" si="4"/>
        <v>0</v>
      </c>
      <c r="S20" s="43">
        <f t="shared" si="4"/>
        <v>0</v>
      </c>
      <c r="T20" s="43">
        <f t="shared" si="4"/>
        <v>0</v>
      </c>
      <c r="U20" s="43">
        <f t="shared" si="4"/>
        <v>5</v>
      </c>
      <c r="V20" s="43">
        <f t="shared" si="4"/>
        <v>0</v>
      </c>
      <c r="W20" s="43">
        <f t="shared" si="4"/>
        <v>0</v>
      </c>
      <c r="X20" s="43">
        <f t="shared" si="4"/>
        <v>0</v>
      </c>
      <c r="Z20" s="43">
        <f t="shared" si="7"/>
        <v>0</v>
      </c>
      <c r="AA20" s="43">
        <f t="shared" si="9"/>
        <v>0</v>
      </c>
      <c r="AB20" s="43">
        <f t="shared" si="9"/>
        <v>0</v>
      </c>
      <c r="AC20" s="43">
        <f t="shared" si="9"/>
        <v>0</v>
      </c>
      <c r="AD20" s="43">
        <f t="shared" si="9"/>
        <v>0</v>
      </c>
      <c r="AE20" s="43">
        <f t="shared" si="9"/>
        <v>0</v>
      </c>
      <c r="AF20" s="43">
        <f t="shared" si="9"/>
        <v>0</v>
      </c>
      <c r="AG20" s="43">
        <f t="shared" si="9"/>
        <v>0</v>
      </c>
      <c r="AH20" s="43">
        <f t="shared" si="9"/>
        <v>0</v>
      </c>
      <c r="AI20" s="43">
        <f t="shared" si="9"/>
        <v>0</v>
      </c>
      <c r="AJ20" s="43">
        <f t="shared" si="9"/>
        <v>0</v>
      </c>
      <c r="AK20" s="43">
        <f t="shared" si="9"/>
        <v>0</v>
      </c>
      <c r="AL20" s="43">
        <f t="shared" si="9"/>
        <v>0</v>
      </c>
      <c r="AM20" s="43">
        <f t="shared" si="9"/>
        <v>0</v>
      </c>
      <c r="AN20" s="43">
        <f t="shared" si="9"/>
        <v>0</v>
      </c>
      <c r="AO20" s="43">
        <f t="shared" si="9"/>
        <v>0</v>
      </c>
      <c r="AP20" s="43">
        <f t="shared" si="9"/>
        <v>0</v>
      </c>
      <c r="AQ20" s="43">
        <f t="shared" si="9"/>
        <v>0</v>
      </c>
      <c r="AR20" s="43">
        <f t="shared" si="9"/>
        <v>0</v>
      </c>
      <c r="AS20" s="43">
        <f t="shared" si="9"/>
        <v>0</v>
      </c>
      <c r="AT20" s="43">
        <f t="shared" si="9"/>
        <v>0</v>
      </c>
      <c r="AU20" s="43">
        <f t="shared" si="9"/>
        <v>0</v>
      </c>
      <c r="AV20" s="43">
        <f t="shared" si="9"/>
        <v>0</v>
      </c>
      <c r="AW20" s="43">
        <f t="shared" si="9"/>
        <v>0</v>
      </c>
      <c r="AX20" s="43">
        <f t="shared" si="9"/>
        <v>0</v>
      </c>
      <c r="AY20" s="43">
        <f t="shared" si="9"/>
        <v>0</v>
      </c>
      <c r="AZ20" s="43">
        <f t="shared" si="9"/>
        <v>0</v>
      </c>
      <c r="BA20" s="43">
        <f t="shared" si="9"/>
        <v>0</v>
      </c>
      <c r="BB20" s="43">
        <f t="shared" si="9"/>
        <v>0</v>
      </c>
      <c r="BC20" s="43">
        <f t="shared" si="9"/>
        <v>0</v>
      </c>
      <c r="BD20" s="43">
        <f t="shared" si="9"/>
        <v>0</v>
      </c>
      <c r="BE20" s="43">
        <f t="shared" si="9"/>
        <v>0</v>
      </c>
      <c r="BF20" s="43">
        <f t="shared" si="9"/>
        <v>0</v>
      </c>
      <c r="BG20" s="43">
        <f t="shared" si="9"/>
        <v>0</v>
      </c>
      <c r="BH20" s="43">
        <f t="shared" si="9"/>
        <v>0</v>
      </c>
      <c r="BI20" s="43">
        <f t="shared" si="9"/>
        <v>1</v>
      </c>
      <c r="BJ20" s="43">
        <f t="shared" si="9"/>
        <v>1</v>
      </c>
      <c r="BK20" s="43">
        <f t="shared" si="9"/>
        <v>1</v>
      </c>
      <c r="BL20" s="43">
        <f t="shared" si="9"/>
        <v>1</v>
      </c>
      <c r="BM20" s="43">
        <f t="shared" si="9"/>
        <v>1</v>
      </c>
      <c r="BN20" s="43">
        <f t="shared" si="9"/>
        <v>0</v>
      </c>
      <c r="BO20" s="43">
        <f t="shared" si="9"/>
        <v>0</v>
      </c>
      <c r="BP20" s="43">
        <f t="shared" si="9"/>
        <v>0</v>
      </c>
      <c r="BQ20" s="43">
        <f t="shared" si="9"/>
        <v>0</v>
      </c>
      <c r="BR20" s="43">
        <f t="shared" si="9"/>
        <v>0</v>
      </c>
      <c r="BS20" s="43">
        <f t="shared" si="9"/>
        <v>0</v>
      </c>
      <c r="BT20" s="43">
        <f t="shared" si="9"/>
        <v>0</v>
      </c>
      <c r="BU20" s="43">
        <f t="shared" si="9"/>
        <v>0</v>
      </c>
      <c r="BV20" s="43">
        <f t="shared" si="9"/>
        <v>0</v>
      </c>
      <c r="BW20" s="43">
        <f t="shared" si="9"/>
        <v>0</v>
      </c>
      <c r="BX20" s="43">
        <f t="shared" si="9"/>
        <v>0</v>
      </c>
      <c r="BY20" s="43">
        <f t="shared" si="9"/>
        <v>0</v>
      </c>
      <c r="BZ20" s="43">
        <f t="shared" si="9"/>
        <v>0</v>
      </c>
    </row>
    <row r="21" spans="1:196" hidden="1" outlineLevel="1">
      <c r="G21" s="67">
        <f t="shared" si="8"/>
        <v>305</v>
      </c>
      <c r="H21" s="68">
        <f t="shared" si="6"/>
        <v>305</v>
      </c>
      <c r="M21" s="43">
        <f t="shared" si="4"/>
        <v>0</v>
      </c>
      <c r="N21" s="43">
        <f t="shared" si="4"/>
        <v>0</v>
      </c>
      <c r="O21" s="43">
        <f t="shared" si="4"/>
        <v>0</v>
      </c>
      <c r="P21" s="43">
        <f t="shared" si="4"/>
        <v>0</v>
      </c>
      <c r="Q21" s="43">
        <f t="shared" si="4"/>
        <v>0</v>
      </c>
      <c r="R21" s="43">
        <f t="shared" si="4"/>
        <v>0</v>
      </c>
      <c r="S21" s="43">
        <f t="shared" si="4"/>
        <v>0</v>
      </c>
      <c r="T21" s="43">
        <f t="shared" si="4"/>
        <v>0</v>
      </c>
      <c r="U21" s="43">
        <f t="shared" si="4"/>
        <v>0</v>
      </c>
      <c r="V21" s="43">
        <f t="shared" si="4"/>
        <v>4</v>
      </c>
      <c r="W21" s="43">
        <f t="shared" si="4"/>
        <v>0</v>
      </c>
      <c r="X21" s="43">
        <f t="shared" si="4"/>
        <v>0</v>
      </c>
      <c r="Z21" s="43">
        <f t="shared" si="7"/>
        <v>0</v>
      </c>
      <c r="AA21" s="43">
        <f t="shared" si="9"/>
        <v>0</v>
      </c>
      <c r="AB21" s="43">
        <f t="shared" si="9"/>
        <v>0</v>
      </c>
      <c r="AC21" s="43">
        <f t="shared" si="9"/>
        <v>0</v>
      </c>
      <c r="AD21" s="43">
        <f t="shared" si="9"/>
        <v>0</v>
      </c>
      <c r="AE21" s="43">
        <f t="shared" si="9"/>
        <v>0</v>
      </c>
      <c r="AF21" s="43">
        <f t="shared" si="9"/>
        <v>0</v>
      </c>
      <c r="AG21" s="43">
        <f t="shared" si="9"/>
        <v>0</v>
      </c>
      <c r="AH21" s="43">
        <f t="shared" si="9"/>
        <v>0</v>
      </c>
      <c r="AI21" s="43">
        <f t="shared" si="9"/>
        <v>0</v>
      </c>
      <c r="AJ21" s="43">
        <f t="shared" si="9"/>
        <v>0</v>
      </c>
      <c r="AK21" s="43">
        <f t="shared" si="9"/>
        <v>0</v>
      </c>
      <c r="AL21" s="43">
        <f t="shared" si="9"/>
        <v>0</v>
      </c>
      <c r="AM21" s="43">
        <f t="shared" si="9"/>
        <v>0</v>
      </c>
      <c r="AN21" s="43">
        <f t="shared" si="9"/>
        <v>0</v>
      </c>
      <c r="AO21" s="43">
        <f t="shared" si="9"/>
        <v>0</v>
      </c>
      <c r="AP21" s="43">
        <f t="shared" si="9"/>
        <v>0</v>
      </c>
      <c r="AQ21" s="43">
        <f t="shared" si="9"/>
        <v>0</v>
      </c>
      <c r="AR21" s="43">
        <f t="shared" si="9"/>
        <v>0</v>
      </c>
      <c r="AS21" s="43">
        <f t="shared" si="9"/>
        <v>0</v>
      </c>
      <c r="AT21" s="43">
        <f t="shared" si="9"/>
        <v>0</v>
      </c>
      <c r="AU21" s="43">
        <f t="shared" si="9"/>
        <v>0</v>
      </c>
      <c r="AV21" s="43">
        <f t="shared" si="9"/>
        <v>0</v>
      </c>
      <c r="AW21" s="43">
        <f t="shared" si="9"/>
        <v>0</v>
      </c>
      <c r="AX21" s="43">
        <f t="shared" si="9"/>
        <v>0</v>
      </c>
      <c r="AY21" s="43">
        <f t="shared" si="9"/>
        <v>0</v>
      </c>
      <c r="AZ21" s="43">
        <f t="shared" si="9"/>
        <v>0</v>
      </c>
      <c r="BA21" s="43">
        <f t="shared" si="9"/>
        <v>0</v>
      </c>
      <c r="BB21" s="43">
        <f t="shared" si="9"/>
        <v>0</v>
      </c>
      <c r="BC21" s="43">
        <f t="shared" si="9"/>
        <v>0</v>
      </c>
      <c r="BD21" s="43">
        <f t="shared" si="9"/>
        <v>0</v>
      </c>
      <c r="BE21" s="43">
        <f t="shared" si="9"/>
        <v>0</v>
      </c>
      <c r="BF21" s="43">
        <f t="shared" si="9"/>
        <v>0</v>
      </c>
      <c r="BG21" s="43">
        <f t="shared" si="9"/>
        <v>0</v>
      </c>
      <c r="BH21" s="43">
        <f t="shared" si="9"/>
        <v>0</v>
      </c>
      <c r="BI21" s="43">
        <f t="shared" si="9"/>
        <v>0</v>
      </c>
      <c r="BJ21" s="43">
        <f t="shared" si="9"/>
        <v>0</v>
      </c>
      <c r="BK21" s="43">
        <f t="shared" si="9"/>
        <v>0</v>
      </c>
      <c r="BL21" s="43">
        <f t="shared" si="9"/>
        <v>0</v>
      </c>
      <c r="BM21" s="43">
        <f t="shared" si="9"/>
        <v>0</v>
      </c>
      <c r="BN21" s="43">
        <f t="shared" si="9"/>
        <v>1</v>
      </c>
      <c r="BO21" s="43">
        <f t="shared" si="9"/>
        <v>1</v>
      </c>
      <c r="BP21" s="43">
        <f t="shared" si="9"/>
        <v>1</v>
      </c>
      <c r="BQ21" s="43">
        <f t="shared" si="9"/>
        <v>1</v>
      </c>
      <c r="BR21" s="43">
        <f t="shared" si="9"/>
        <v>0</v>
      </c>
      <c r="BS21" s="43">
        <f t="shared" si="9"/>
        <v>0</v>
      </c>
      <c r="BT21" s="43">
        <f t="shared" si="9"/>
        <v>0</v>
      </c>
      <c r="BU21" s="43">
        <f t="shared" si="9"/>
        <v>0</v>
      </c>
      <c r="BV21" s="43">
        <f t="shared" si="9"/>
        <v>0</v>
      </c>
      <c r="BW21" s="43">
        <f t="shared" si="9"/>
        <v>0</v>
      </c>
      <c r="BX21" s="43">
        <f t="shared" si="9"/>
        <v>0</v>
      </c>
      <c r="BY21" s="43">
        <f t="shared" si="9"/>
        <v>0</v>
      </c>
      <c r="BZ21" s="43">
        <f t="shared" si="9"/>
        <v>0</v>
      </c>
    </row>
    <row r="22" spans="1:196" hidden="1" outlineLevel="1">
      <c r="G22" s="67">
        <f t="shared" si="8"/>
        <v>335</v>
      </c>
      <c r="H22" s="68">
        <f t="shared" si="6"/>
        <v>335</v>
      </c>
      <c r="M22" s="43">
        <f t="shared" si="4"/>
        <v>0</v>
      </c>
      <c r="N22" s="43">
        <f t="shared" si="4"/>
        <v>0</v>
      </c>
      <c r="O22" s="43">
        <f t="shared" si="4"/>
        <v>0</v>
      </c>
      <c r="P22" s="43">
        <f t="shared" si="4"/>
        <v>0</v>
      </c>
      <c r="Q22" s="43">
        <f t="shared" si="4"/>
        <v>0</v>
      </c>
      <c r="R22" s="43">
        <f t="shared" si="4"/>
        <v>0</v>
      </c>
      <c r="S22" s="43">
        <f t="shared" si="4"/>
        <v>0</v>
      </c>
      <c r="T22" s="43">
        <f t="shared" si="4"/>
        <v>0</v>
      </c>
      <c r="U22" s="43">
        <f t="shared" si="4"/>
        <v>0</v>
      </c>
      <c r="V22" s="43">
        <f t="shared" si="4"/>
        <v>0</v>
      </c>
      <c r="W22" s="43">
        <f t="shared" si="4"/>
        <v>4</v>
      </c>
      <c r="X22" s="43">
        <f t="shared" si="4"/>
        <v>0</v>
      </c>
      <c r="Z22" s="43">
        <f t="shared" si="7"/>
        <v>0</v>
      </c>
      <c r="AA22" s="43">
        <f t="shared" si="9"/>
        <v>0</v>
      </c>
      <c r="AB22" s="43">
        <f t="shared" si="9"/>
        <v>0</v>
      </c>
      <c r="AC22" s="43">
        <f t="shared" si="9"/>
        <v>0</v>
      </c>
      <c r="AD22" s="43">
        <f t="shared" si="9"/>
        <v>0</v>
      </c>
      <c r="AE22" s="43">
        <f t="shared" si="9"/>
        <v>0</v>
      </c>
      <c r="AF22" s="43">
        <f t="shared" ref="AA22:BZ23" si="10">IF(MONTH($G22)=MONTH(AF$9),1,0)</f>
        <v>0</v>
      </c>
      <c r="AG22" s="43">
        <f t="shared" si="10"/>
        <v>0</v>
      </c>
      <c r="AH22" s="43">
        <f t="shared" si="10"/>
        <v>0</v>
      </c>
      <c r="AI22" s="43">
        <f t="shared" si="10"/>
        <v>0</v>
      </c>
      <c r="AJ22" s="43">
        <f t="shared" si="10"/>
        <v>0</v>
      </c>
      <c r="AK22" s="43">
        <f t="shared" si="10"/>
        <v>0</v>
      </c>
      <c r="AL22" s="43">
        <f t="shared" si="10"/>
        <v>0</v>
      </c>
      <c r="AM22" s="43">
        <f t="shared" si="10"/>
        <v>0</v>
      </c>
      <c r="AN22" s="43">
        <f t="shared" si="10"/>
        <v>0</v>
      </c>
      <c r="AO22" s="43">
        <f t="shared" si="10"/>
        <v>0</v>
      </c>
      <c r="AP22" s="43">
        <f t="shared" si="10"/>
        <v>0</v>
      </c>
      <c r="AQ22" s="43">
        <f t="shared" si="10"/>
        <v>0</v>
      </c>
      <c r="AR22" s="43">
        <f t="shared" si="10"/>
        <v>0</v>
      </c>
      <c r="AS22" s="43">
        <f t="shared" si="10"/>
        <v>0</v>
      </c>
      <c r="AT22" s="43">
        <f t="shared" si="10"/>
        <v>0</v>
      </c>
      <c r="AU22" s="43">
        <f t="shared" si="10"/>
        <v>0</v>
      </c>
      <c r="AV22" s="43">
        <f t="shared" si="10"/>
        <v>0</v>
      </c>
      <c r="AW22" s="43">
        <f t="shared" si="10"/>
        <v>0</v>
      </c>
      <c r="AX22" s="43">
        <f t="shared" si="10"/>
        <v>0</v>
      </c>
      <c r="AY22" s="43">
        <f t="shared" si="10"/>
        <v>0</v>
      </c>
      <c r="AZ22" s="43">
        <f t="shared" si="10"/>
        <v>0</v>
      </c>
      <c r="BA22" s="43">
        <f t="shared" si="10"/>
        <v>0</v>
      </c>
      <c r="BB22" s="43">
        <f t="shared" si="10"/>
        <v>0</v>
      </c>
      <c r="BC22" s="43">
        <f t="shared" si="10"/>
        <v>0</v>
      </c>
      <c r="BD22" s="43">
        <f t="shared" si="10"/>
        <v>0</v>
      </c>
      <c r="BE22" s="43">
        <f t="shared" si="10"/>
        <v>0</v>
      </c>
      <c r="BF22" s="43">
        <f t="shared" si="10"/>
        <v>0</v>
      </c>
      <c r="BG22" s="43">
        <f t="shared" si="10"/>
        <v>0</v>
      </c>
      <c r="BH22" s="43">
        <f t="shared" si="10"/>
        <v>0</v>
      </c>
      <c r="BI22" s="43">
        <f t="shared" si="10"/>
        <v>0</v>
      </c>
      <c r="BJ22" s="43">
        <f t="shared" si="10"/>
        <v>0</v>
      </c>
      <c r="BK22" s="43">
        <f t="shared" si="10"/>
        <v>0</v>
      </c>
      <c r="BL22" s="43">
        <f t="shared" si="10"/>
        <v>0</v>
      </c>
      <c r="BM22" s="43">
        <f t="shared" si="10"/>
        <v>0</v>
      </c>
      <c r="BN22" s="43">
        <f t="shared" si="10"/>
        <v>0</v>
      </c>
      <c r="BO22" s="43">
        <f t="shared" si="10"/>
        <v>0</v>
      </c>
      <c r="BP22" s="43">
        <f t="shared" si="10"/>
        <v>0</v>
      </c>
      <c r="BQ22" s="43">
        <f t="shared" si="10"/>
        <v>0</v>
      </c>
      <c r="BR22" s="43">
        <f t="shared" si="10"/>
        <v>1</v>
      </c>
      <c r="BS22" s="43">
        <f t="shared" si="10"/>
        <v>1</v>
      </c>
      <c r="BT22" s="43">
        <f t="shared" si="10"/>
        <v>1</v>
      </c>
      <c r="BU22" s="43">
        <f t="shared" si="10"/>
        <v>1</v>
      </c>
      <c r="BV22" s="43">
        <f t="shared" si="10"/>
        <v>0</v>
      </c>
      <c r="BW22" s="43">
        <f t="shared" si="10"/>
        <v>0</v>
      </c>
      <c r="BX22" s="43">
        <f t="shared" si="10"/>
        <v>0</v>
      </c>
      <c r="BY22" s="43">
        <f t="shared" si="10"/>
        <v>0</v>
      </c>
      <c r="BZ22" s="43">
        <f t="shared" si="10"/>
        <v>0</v>
      </c>
    </row>
    <row r="23" spans="1:196" hidden="1" outlineLevel="1">
      <c r="G23" s="67">
        <f t="shared" si="8"/>
        <v>366</v>
      </c>
      <c r="H23" s="68">
        <f t="shared" si="6"/>
        <v>366</v>
      </c>
      <c r="M23" s="43">
        <f t="shared" si="4"/>
        <v>0</v>
      </c>
      <c r="N23" s="43">
        <f t="shared" si="4"/>
        <v>0</v>
      </c>
      <c r="O23" s="43">
        <f t="shared" si="4"/>
        <v>0</v>
      </c>
      <c r="P23" s="43">
        <f t="shared" si="4"/>
        <v>0</v>
      </c>
      <c r="Q23" s="43">
        <f t="shared" si="4"/>
        <v>0</v>
      </c>
      <c r="R23" s="43">
        <f t="shared" si="4"/>
        <v>0</v>
      </c>
      <c r="S23" s="43">
        <f t="shared" si="4"/>
        <v>0</v>
      </c>
      <c r="T23" s="43">
        <f t="shared" si="4"/>
        <v>0</v>
      </c>
      <c r="U23" s="43">
        <f t="shared" si="4"/>
        <v>0</v>
      </c>
      <c r="V23" s="43">
        <f t="shared" si="4"/>
        <v>0</v>
      </c>
      <c r="W23" s="43">
        <f t="shared" si="4"/>
        <v>0</v>
      </c>
      <c r="X23" s="43">
        <f t="shared" si="4"/>
        <v>5</v>
      </c>
      <c r="Z23" s="43">
        <f t="shared" si="7"/>
        <v>0</v>
      </c>
      <c r="AA23" s="43">
        <f t="shared" si="10"/>
        <v>0</v>
      </c>
      <c r="AB23" s="43">
        <f t="shared" si="10"/>
        <v>0</v>
      </c>
      <c r="AC23" s="43">
        <f t="shared" si="10"/>
        <v>0</v>
      </c>
      <c r="AD23" s="43">
        <f t="shared" si="10"/>
        <v>0</v>
      </c>
      <c r="AE23" s="43">
        <f t="shared" si="10"/>
        <v>0</v>
      </c>
      <c r="AF23" s="43">
        <f t="shared" si="10"/>
        <v>0</v>
      </c>
      <c r="AG23" s="43">
        <f t="shared" si="10"/>
        <v>0</v>
      </c>
      <c r="AH23" s="43">
        <f t="shared" si="10"/>
        <v>0</v>
      </c>
      <c r="AI23" s="43">
        <f t="shared" si="10"/>
        <v>0</v>
      </c>
      <c r="AJ23" s="43">
        <f t="shared" si="10"/>
        <v>0</v>
      </c>
      <c r="AK23" s="43">
        <f t="shared" si="10"/>
        <v>0</v>
      </c>
      <c r="AL23" s="43">
        <f t="shared" si="10"/>
        <v>0</v>
      </c>
      <c r="AM23" s="43">
        <f t="shared" si="10"/>
        <v>0</v>
      </c>
      <c r="AN23" s="43">
        <f t="shared" si="10"/>
        <v>0</v>
      </c>
      <c r="AO23" s="43">
        <f t="shared" si="10"/>
        <v>0</v>
      </c>
      <c r="AP23" s="43">
        <f t="shared" si="10"/>
        <v>0</v>
      </c>
      <c r="AQ23" s="43">
        <f t="shared" si="10"/>
        <v>0</v>
      </c>
      <c r="AR23" s="43">
        <f t="shared" si="10"/>
        <v>0</v>
      </c>
      <c r="AS23" s="43">
        <f t="shared" si="10"/>
        <v>0</v>
      </c>
      <c r="AT23" s="43">
        <f t="shared" si="10"/>
        <v>0</v>
      </c>
      <c r="AU23" s="43">
        <f t="shared" si="10"/>
        <v>0</v>
      </c>
      <c r="AV23" s="43">
        <f t="shared" si="10"/>
        <v>0</v>
      </c>
      <c r="AW23" s="43">
        <f t="shared" si="10"/>
        <v>0</v>
      </c>
      <c r="AX23" s="43">
        <f t="shared" si="10"/>
        <v>0</v>
      </c>
      <c r="AY23" s="43">
        <f t="shared" si="10"/>
        <v>0</v>
      </c>
      <c r="AZ23" s="43">
        <f t="shared" si="10"/>
        <v>0</v>
      </c>
      <c r="BA23" s="43">
        <f t="shared" si="10"/>
        <v>0</v>
      </c>
      <c r="BB23" s="43">
        <f t="shared" si="10"/>
        <v>0</v>
      </c>
      <c r="BC23" s="43">
        <f t="shared" si="10"/>
        <v>0</v>
      </c>
      <c r="BD23" s="43">
        <f t="shared" si="10"/>
        <v>0</v>
      </c>
      <c r="BE23" s="43">
        <f t="shared" si="10"/>
        <v>0</v>
      </c>
      <c r="BF23" s="43">
        <f t="shared" si="10"/>
        <v>0</v>
      </c>
      <c r="BG23" s="43">
        <f t="shared" si="10"/>
        <v>0</v>
      </c>
      <c r="BH23" s="43">
        <f t="shared" si="10"/>
        <v>0</v>
      </c>
      <c r="BI23" s="43">
        <f t="shared" si="10"/>
        <v>0</v>
      </c>
      <c r="BJ23" s="43">
        <f t="shared" si="10"/>
        <v>0</v>
      </c>
      <c r="BK23" s="43">
        <f t="shared" si="10"/>
        <v>0</v>
      </c>
      <c r="BL23" s="43">
        <f t="shared" si="10"/>
        <v>0</v>
      </c>
      <c r="BM23" s="43">
        <f t="shared" si="10"/>
        <v>0</v>
      </c>
      <c r="BN23" s="43">
        <f t="shared" si="10"/>
        <v>0</v>
      </c>
      <c r="BO23" s="43">
        <f t="shared" si="10"/>
        <v>0</v>
      </c>
      <c r="BP23" s="43">
        <f t="shared" si="10"/>
        <v>0</v>
      </c>
      <c r="BQ23" s="43">
        <f t="shared" si="10"/>
        <v>0</v>
      </c>
      <c r="BR23" s="43">
        <f t="shared" si="10"/>
        <v>0</v>
      </c>
      <c r="BS23" s="43">
        <f t="shared" si="10"/>
        <v>0</v>
      </c>
      <c r="BT23" s="43">
        <f t="shared" si="10"/>
        <v>0</v>
      </c>
      <c r="BU23" s="43">
        <f t="shared" si="10"/>
        <v>0</v>
      </c>
      <c r="BV23" s="43">
        <f t="shared" si="10"/>
        <v>1</v>
      </c>
      <c r="BW23" s="43">
        <f t="shared" si="10"/>
        <v>1</v>
      </c>
      <c r="BX23" s="43">
        <f t="shared" si="10"/>
        <v>1</v>
      </c>
      <c r="BY23" s="43">
        <f t="shared" si="10"/>
        <v>1</v>
      </c>
      <c r="BZ23" s="43">
        <f t="shared" si="10"/>
        <v>1</v>
      </c>
    </row>
    <row r="24" spans="1:196" hidden="1" outlineLevel="1"/>
    <row r="25" spans="1:196" collapsed="1">
      <c r="G25" s="69" t="s">
        <v>56</v>
      </c>
      <c r="J25" s="54" t="s">
        <v>53</v>
      </c>
      <c r="K25" s="45"/>
    </row>
    <row r="26" spans="1:196">
      <c r="G26" s="69" t="s">
        <v>70</v>
      </c>
      <c r="J26" s="54" t="s">
        <v>33</v>
      </c>
      <c r="K26" s="55">
        <f>'Final Budget'!K21</f>
        <v>0</v>
      </c>
    </row>
    <row r="27" spans="1:196">
      <c r="G27" s="69" t="s">
        <v>71</v>
      </c>
      <c r="K27" s="97">
        <f>'Final Budget'!K30</f>
        <v>0</v>
      </c>
    </row>
    <row r="28" spans="1:196" ht="15.75" thickBot="1"/>
    <row r="29" spans="1:196" s="37" customFormat="1">
      <c r="A29" s="30"/>
      <c r="B29" s="46"/>
      <c r="C29" s="46"/>
      <c r="D29" s="47" t="s">
        <v>42</v>
      </c>
      <c r="E29" s="47"/>
      <c r="F29" s="47"/>
      <c r="G29" s="48"/>
      <c r="H29" s="49"/>
      <c r="I29" s="49"/>
      <c r="J29" s="49"/>
      <c r="K29" s="50"/>
      <c r="L29" s="50"/>
      <c r="M29" s="50"/>
      <c r="N29" s="50"/>
      <c r="O29" s="50"/>
      <c r="P29" s="50"/>
      <c r="Q29" s="50"/>
      <c r="R29" s="50"/>
      <c r="S29" s="50"/>
      <c r="T29" s="50"/>
      <c r="U29" s="50"/>
      <c r="V29" s="50"/>
      <c r="W29" s="50"/>
      <c r="X29" s="50"/>
      <c r="Y29" s="50"/>
      <c r="Z29" s="51"/>
      <c r="AA29" s="52"/>
      <c r="AB29" s="52"/>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49"/>
      <c r="CC29" s="51"/>
      <c r="CD29" s="51"/>
      <c r="CE29" s="51"/>
      <c r="CF29" s="51"/>
      <c r="CG29" s="49"/>
      <c r="CH29" s="49"/>
      <c r="CI29" s="51"/>
      <c r="CJ29" s="51"/>
      <c r="CK29" s="51"/>
      <c r="CL29" s="51"/>
      <c r="CM29" s="51"/>
      <c r="CN29" s="51"/>
      <c r="CO29" s="51"/>
      <c r="CP29" s="51"/>
      <c r="CQ29" s="51"/>
      <c r="CR29" s="51"/>
      <c r="CS29" s="51"/>
      <c r="CT29" s="51"/>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1"/>
      <c r="DX29" s="51"/>
      <c r="DY29" s="51"/>
      <c r="DZ29" s="51"/>
      <c r="EA29" s="51"/>
      <c r="EB29" s="51"/>
      <c r="EC29" s="51"/>
      <c r="ED29" s="51"/>
      <c r="EE29" s="51"/>
      <c r="EF29" s="51"/>
      <c r="EG29" s="51"/>
      <c r="EH29" s="51"/>
      <c r="EI29" s="51"/>
      <c r="EJ29" s="51"/>
      <c r="EK29" s="51"/>
      <c r="EL29" s="51"/>
      <c r="EM29" s="51"/>
      <c r="EN29" s="51"/>
      <c r="EO29" s="51"/>
      <c r="EP29" s="51"/>
      <c r="EQ29" s="51"/>
      <c r="ER29" s="51"/>
      <c r="ES29" s="51"/>
      <c r="ET29" s="51"/>
      <c r="EU29" s="51"/>
      <c r="EV29" s="51"/>
      <c r="EW29" s="51"/>
      <c r="EX29" s="51"/>
      <c r="EY29" s="51"/>
      <c r="EZ29" s="51"/>
      <c r="FA29" s="51"/>
      <c r="FB29" s="51"/>
      <c r="FC29" s="51"/>
      <c r="FD29" s="51"/>
      <c r="FE29" s="51"/>
      <c r="FF29" s="51"/>
      <c r="FG29" s="51"/>
      <c r="FH29" s="51"/>
      <c r="FI29" s="51"/>
      <c r="FJ29" s="51"/>
      <c r="FK29" s="51"/>
      <c r="FL29" s="51"/>
      <c r="FM29" s="51"/>
      <c r="FN29" s="51"/>
      <c r="FO29" s="51"/>
      <c r="FP29" s="51"/>
      <c r="FQ29" s="51"/>
      <c r="FR29" s="51"/>
      <c r="FS29" s="51"/>
      <c r="FT29" s="51"/>
      <c r="FU29" s="51"/>
      <c r="FV29" s="51"/>
      <c r="FW29" s="51"/>
      <c r="FX29" s="51"/>
      <c r="FY29" s="51"/>
      <c r="FZ29" s="51"/>
      <c r="GA29" s="51"/>
      <c r="GB29" s="51"/>
      <c r="GC29" s="51"/>
      <c r="GD29" s="51"/>
      <c r="GE29" s="51"/>
      <c r="GF29" s="51"/>
      <c r="GG29" s="51"/>
      <c r="GH29" s="51"/>
      <c r="GI29" s="51"/>
      <c r="GJ29" s="51"/>
      <c r="GK29" s="51"/>
      <c r="GL29" s="51"/>
      <c r="GM29" s="51"/>
      <c r="GN29" s="51"/>
    </row>
    <row r="31" spans="1:196">
      <c r="F31" s="103"/>
      <c r="G31" s="104"/>
      <c r="H31" s="45"/>
      <c r="I31" s="23" t="s">
        <v>35</v>
      </c>
      <c r="J31" s="23" t="s">
        <v>36</v>
      </c>
      <c r="K31" s="39" t="s">
        <v>37</v>
      </c>
      <c r="M31" s="65">
        <f>M$9</f>
        <v>31</v>
      </c>
      <c r="N31" s="65">
        <f t="shared" ref="N31:X31" si="11">N$9</f>
        <v>59</v>
      </c>
      <c r="O31" s="65">
        <f t="shared" si="11"/>
        <v>91</v>
      </c>
      <c r="P31" s="65">
        <f t="shared" si="11"/>
        <v>121</v>
      </c>
      <c r="Q31" s="65">
        <f t="shared" si="11"/>
        <v>152</v>
      </c>
      <c r="R31" s="65">
        <f t="shared" si="11"/>
        <v>182</v>
      </c>
      <c r="S31" s="65">
        <f t="shared" si="11"/>
        <v>213</v>
      </c>
      <c r="T31" s="65">
        <f t="shared" si="11"/>
        <v>244</v>
      </c>
      <c r="U31" s="65">
        <f t="shared" si="11"/>
        <v>274</v>
      </c>
      <c r="V31" s="65">
        <f t="shared" si="11"/>
        <v>305</v>
      </c>
      <c r="W31" s="65">
        <f t="shared" si="11"/>
        <v>335</v>
      </c>
      <c r="X31" s="65">
        <f t="shared" si="11"/>
        <v>366</v>
      </c>
      <c r="Z31" s="66">
        <f>Z$9</f>
        <v>0</v>
      </c>
      <c r="AA31" s="66">
        <f t="shared" ref="AA31:BZ31" si="12">AA$9</f>
        <v>7</v>
      </c>
      <c r="AB31" s="66">
        <f t="shared" si="12"/>
        <v>14</v>
      </c>
      <c r="AC31" s="66">
        <f t="shared" si="12"/>
        <v>21</v>
      </c>
      <c r="AD31" s="66">
        <f t="shared" si="12"/>
        <v>28</v>
      </c>
      <c r="AE31" s="66">
        <f t="shared" si="12"/>
        <v>35</v>
      </c>
      <c r="AF31" s="66">
        <f t="shared" si="12"/>
        <v>42</v>
      </c>
      <c r="AG31" s="66">
        <f t="shared" si="12"/>
        <v>49</v>
      </c>
      <c r="AH31" s="66">
        <f t="shared" si="12"/>
        <v>56</v>
      </c>
      <c r="AI31" s="66">
        <f t="shared" si="12"/>
        <v>63</v>
      </c>
      <c r="AJ31" s="66">
        <f t="shared" si="12"/>
        <v>70</v>
      </c>
      <c r="AK31" s="66">
        <f t="shared" si="12"/>
        <v>77</v>
      </c>
      <c r="AL31" s="66">
        <f t="shared" si="12"/>
        <v>84</v>
      </c>
      <c r="AM31" s="66">
        <f t="shared" si="12"/>
        <v>91</v>
      </c>
      <c r="AN31" s="66">
        <f t="shared" si="12"/>
        <v>98</v>
      </c>
      <c r="AO31" s="66">
        <f t="shared" si="12"/>
        <v>105</v>
      </c>
      <c r="AP31" s="66">
        <f t="shared" si="12"/>
        <v>112</v>
      </c>
      <c r="AQ31" s="66">
        <f t="shared" si="12"/>
        <v>119</v>
      </c>
      <c r="AR31" s="66">
        <f t="shared" si="12"/>
        <v>126</v>
      </c>
      <c r="AS31" s="66">
        <f t="shared" si="12"/>
        <v>133</v>
      </c>
      <c r="AT31" s="66">
        <f t="shared" si="12"/>
        <v>140</v>
      </c>
      <c r="AU31" s="66">
        <f t="shared" si="12"/>
        <v>147</v>
      </c>
      <c r="AV31" s="66">
        <f t="shared" si="12"/>
        <v>154</v>
      </c>
      <c r="AW31" s="66">
        <f t="shared" si="12"/>
        <v>161</v>
      </c>
      <c r="AX31" s="66">
        <f t="shared" si="12"/>
        <v>168</v>
      </c>
      <c r="AY31" s="66">
        <f t="shared" si="12"/>
        <v>175</v>
      </c>
      <c r="AZ31" s="66">
        <f t="shared" si="12"/>
        <v>182</v>
      </c>
      <c r="BA31" s="66">
        <f t="shared" si="12"/>
        <v>189</v>
      </c>
      <c r="BB31" s="66">
        <f t="shared" si="12"/>
        <v>196</v>
      </c>
      <c r="BC31" s="66">
        <f t="shared" si="12"/>
        <v>203</v>
      </c>
      <c r="BD31" s="66">
        <f t="shared" si="12"/>
        <v>210</v>
      </c>
      <c r="BE31" s="66">
        <f t="shared" si="12"/>
        <v>217</v>
      </c>
      <c r="BF31" s="66">
        <f t="shared" si="12"/>
        <v>224</v>
      </c>
      <c r="BG31" s="66">
        <f t="shared" si="12"/>
        <v>231</v>
      </c>
      <c r="BH31" s="66">
        <f t="shared" si="12"/>
        <v>238</v>
      </c>
      <c r="BI31" s="66">
        <f t="shared" si="12"/>
        <v>245</v>
      </c>
      <c r="BJ31" s="66">
        <f t="shared" si="12"/>
        <v>252</v>
      </c>
      <c r="BK31" s="66">
        <f t="shared" si="12"/>
        <v>259</v>
      </c>
      <c r="BL31" s="66">
        <f t="shared" si="12"/>
        <v>266</v>
      </c>
      <c r="BM31" s="66">
        <f t="shared" si="12"/>
        <v>273</v>
      </c>
      <c r="BN31" s="66">
        <f t="shared" si="12"/>
        <v>280</v>
      </c>
      <c r="BO31" s="66">
        <f t="shared" si="12"/>
        <v>287</v>
      </c>
      <c r="BP31" s="66">
        <f t="shared" si="12"/>
        <v>294</v>
      </c>
      <c r="BQ31" s="66">
        <f t="shared" si="12"/>
        <v>301</v>
      </c>
      <c r="BR31" s="66">
        <f t="shared" si="12"/>
        <v>308</v>
      </c>
      <c r="BS31" s="66">
        <f t="shared" si="12"/>
        <v>315</v>
      </c>
      <c r="BT31" s="66">
        <f t="shared" si="12"/>
        <v>322</v>
      </c>
      <c r="BU31" s="66">
        <f t="shared" si="12"/>
        <v>329</v>
      </c>
      <c r="BV31" s="66">
        <f t="shared" si="12"/>
        <v>336</v>
      </c>
      <c r="BW31" s="66">
        <f t="shared" si="12"/>
        <v>343</v>
      </c>
      <c r="BX31" s="66">
        <f t="shared" si="12"/>
        <v>350</v>
      </c>
      <c r="BY31" s="66">
        <f t="shared" si="12"/>
        <v>357</v>
      </c>
      <c r="BZ31" s="66">
        <f t="shared" si="12"/>
        <v>364</v>
      </c>
      <c r="CB31" s="44">
        <f>IF(AND(NOT(ISBLANK(F31)),ISBLANK(H31)),1,0)</f>
        <v>0</v>
      </c>
    </row>
    <row r="32" spans="1:196" outlineLevel="1">
      <c r="G32" s="53" t="s">
        <v>32</v>
      </c>
      <c r="H32" s="45"/>
      <c r="I32" s="57"/>
      <c r="J32" s="56"/>
      <c r="K32" s="57" t="str">
        <f>IF(ISBLANK(I32),"",IF(ISBLANK(J32),I32,I32+(7*(J32-1))))</f>
        <v/>
      </c>
      <c r="Z32" s="43">
        <f t="shared" ref="Z32:BE32" si="13">IF($H32=$CB$12,1,IF(ISBLANK($I32),0,IF(OR($I32=Z$9,$K32=Z$9,AND(Z$9&gt;$I32,Z$9&lt;=$K32)),1,0)))</f>
        <v>0</v>
      </c>
      <c r="AA32" s="43">
        <f t="shared" si="13"/>
        <v>0</v>
      </c>
      <c r="AB32" s="43">
        <f t="shared" si="13"/>
        <v>0</v>
      </c>
      <c r="AC32" s="43">
        <f t="shared" si="13"/>
        <v>0</v>
      </c>
      <c r="AD32" s="43">
        <f t="shared" si="13"/>
        <v>0</v>
      </c>
      <c r="AE32" s="43">
        <f t="shared" si="13"/>
        <v>0</v>
      </c>
      <c r="AF32" s="43">
        <f t="shared" si="13"/>
        <v>0</v>
      </c>
      <c r="AG32" s="43">
        <f t="shared" si="13"/>
        <v>0</v>
      </c>
      <c r="AH32" s="43">
        <f t="shared" si="13"/>
        <v>0</v>
      </c>
      <c r="AI32" s="43">
        <f t="shared" si="13"/>
        <v>0</v>
      </c>
      <c r="AJ32" s="43">
        <f t="shared" si="13"/>
        <v>0</v>
      </c>
      <c r="AK32" s="43">
        <f t="shared" si="13"/>
        <v>0</v>
      </c>
      <c r="AL32" s="43">
        <f t="shared" si="13"/>
        <v>0</v>
      </c>
      <c r="AM32" s="43">
        <f t="shared" si="13"/>
        <v>0</v>
      </c>
      <c r="AN32" s="43">
        <f t="shared" si="13"/>
        <v>0</v>
      </c>
      <c r="AO32" s="43">
        <f t="shared" si="13"/>
        <v>0</v>
      </c>
      <c r="AP32" s="43">
        <f t="shared" si="13"/>
        <v>0</v>
      </c>
      <c r="AQ32" s="43">
        <f t="shared" si="13"/>
        <v>0</v>
      </c>
      <c r="AR32" s="43">
        <f t="shared" si="13"/>
        <v>0</v>
      </c>
      <c r="AS32" s="43">
        <f t="shared" si="13"/>
        <v>0</v>
      </c>
      <c r="AT32" s="43">
        <f t="shared" si="13"/>
        <v>0</v>
      </c>
      <c r="AU32" s="43">
        <f t="shared" si="13"/>
        <v>0</v>
      </c>
      <c r="AV32" s="43">
        <f t="shared" si="13"/>
        <v>0</v>
      </c>
      <c r="AW32" s="43">
        <f t="shared" si="13"/>
        <v>0</v>
      </c>
      <c r="AX32" s="43">
        <f t="shared" si="13"/>
        <v>0</v>
      </c>
      <c r="AY32" s="43">
        <f t="shared" si="13"/>
        <v>0</v>
      </c>
      <c r="AZ32" s="43">
        <f t="shared" si="13"/>
        <v>0</v>
      </c>
      <c r="BA32" s="43">
        <f t="shared" si="13"/>
        <v>0</v>
      </c>
      <c r="BB32" s="43">
        <f t="shared" si="13"/>
        <v>0</v>
      </c>
      <c r="BC32" s="43">
        <f t="shared" si="13"/>
        <v>0</v>
      </c>
      <c r="BD32" s="43">
        <f t="shared" si="13"/>
        <v>0</v>
      </c>
      <c r="BE32" s="43">
        <f t="shared" si="13"/>
        <v>0</v>
      </c>
      <c r="BF32" s="43">
        <f t="shared" ref="BF32:BZ32" si="14">IF($H32=$CB$12,1,IF(ISBLANK($I32),0,IF(OR($I32=BF$9,$K32=BF$9,AND(BF$9&gt;$I32,BF$9&lt;=$K32)),1,0)))</f>
        <v>0</v>
      </c>
      <c r="BG32" s="43">
        <f t="shared" si="14"/>
        <v>0</v>
      </c>
      <c r="BH32" s="43">
        <f t="shared" si="14"/>
        <v>0</v>
      </c>
      <c r="BI32" s="43">
        <f t="shared" si="14"/>
        <v>0</v>
      </c>
      <c r="BJ32" s="43">
        <f t="shared" si="14"/>
        <v>0</v>
      </c>
      <c r="BK32" s="43">
        <f t="shared" si="14"/>
        <v>0</v>
      </c>
      <c r="BL32" s="43">
        <f t="shared" si="14"/>
        <v>0</v>
      </c>
      <c r="BM32" s="43">
        <f t="shared" si="14"/>
        <v>0</v>
      </c>
      <c r="BN32" s="43">
        <f t="shared" si="14"/>
        <v>0</v>
      </c>
      <c r="BO32" s="43">
        <f t="shared" si="14"/>
        <v>0</v>
      </c>
      <c r="BP32" s="43">
        <f t="shared" si="14"/>
        <v>0</v>
      </c>
      <c r="BQ32" s="43">
        <f t="shared" si="14"/>
        <v>0</v>
      </c>
      <c r="BR32" s="43">
        <f t="shared" si="14"/>
        <v>0</v>
      </c>
      <c r="BS32" s="43">
        <f t="shared" si="14"/>
        <v>0</v>
      </c>
      <c r="BT32" s="43">
        <f t="shared" si="14"/>
        <v>0</v>
      </c>
      <c r="BU32" s="43">
        <f t="shared" si="14"/>
        <v>0</v>
      </c>
      <c r="BV32" s="43">
        <f t="shared" si="14"/>
        <v>0</v>
      </c>
      <c r="BW32" s="43">
        <f t="shared" si="14"/>
        <v>0</v>
      </c>
      <c r="BX32" s="43">
        <f t="shared" si="14"/>
        <v>0</v>
      </c>
      <c r="BY32" s="43">
        <f t="shared" si="14"/>
        <v>0</v>
      </c>
      <c r="BZ32" s="43">
        <f t="shared" si="14"/>
        <v>0</v>
      </c>
      <c r="CB32" s="44">
        <f>IF(AND(NOT(ISBLANK(F31)),ISBLANK(H32)),1,0)</f>
        <v>0</v>
      </c>
      <c r="CC32" s="44">
        <f>IF($H32=$CB$13,1,0)</f>
        <v>0</v>
      </c>
      <c r="CD32" s="44">
        <f>IF(AND($CC32=1,ISBLANK(I32)),1,0)</f>
        <v>0</v>
      </c>
      <c r="CE32" s="44">
        <f>IF(AND($CC32=1,ISBLANK(J32)),1,0)</f>
        <v>0</v>
      </c>
    </row>
    <row r="33" spans="3:86" outlineLevel="1">
      <c r="G33" s="22" t="str">
        <f>"Base Current Amount "&amp;CC33&amp;""</f>
        <v>Base Current Amount per Week</v>
      </c>
      <c r="H33" s="54" t="s">
        <v>53</v>
      </c>
      <c r="I33" s="45"/>
      <c r="CB33" s="44">
        <f>IF(AND(NOT(ISBLANK(F31)),ISBLANK(I33)),1,0)</f>
        <v>0</v>
      </c>
      <c r="CC33" s="44" t="str">
        <f>IF(H32=$CB$13,$CB$19,$CB$18)</f>
        <v>per Week</v>
      </c>
    </row>
    <row r="34" spans="3:86" outlineLevel="1">
      <c r="G34" s="22" t="s">
        <v>34</v>
      </c>
      <c r="H34" s="54" t="s">
        <v>53</v>
      </c>
      <c r="I34" s="55">
        <f>IF(AND(H32=$CB$13,ISBLANK(J32)),I33,IF(H32=$CB$13,I33/J32,I33))</f>
        <v>0</v>
      </c>
      <c r="Z34" s="59">
        <f>$I34</f>
        <v>0</v>
      </c>
      <c r="AA34" s="59">
        <f t="shared" ref="AA34:BZ34" si="15">$I34</f>
        <v>0</v>
      </c>
      <c r="AB34" s="59">
        <f t="shared" si="15"/>
        <v>0</v>
      </c>
      <c r="AC34" s="59">
        <f t="shared" si="15"/>
        <v>0</v>
      </c>
      <c r="AD34" s="59">
        <f t="shared" si="15"/>
        <v>0</v>
      </c>
      <c r="AE34" s="59">
        <f t="shared" si="15"/>
        <v>0</v>
      </c>
      <c r="AF34" s="59">
        <f t="shared" si="15"/>
        <v>0</v>
      </c>
      <c r="AG34" s="59">
        <f t="shared" si="15"/>
        <v>0</v>
      </c>
      <c r="AH34" s="59">
        <f t="shared" si="15"/>
        <v>0</v>
      </c>
      <c r="AI34" s="59">
        <f t="shared" si="15"/>
        <v>0</v>
      </c>
      <c r="AJ34" s="59">
        <f t="shared" si="15"/>
        <v>0</v>
      </c>
      <c r="AK34" s="59">
        <f t="shared" si="15"/>
        <v>0</v>
      </c>
      <c r="AL34" s="59">
        <f t="shared" si="15"/>
        <v>0</v>
      </c>
      <c r="AM34" s="59">
        <f t="shared" si="15"/>
        <v>0</v>
      </c>
      <c r="AN34" s="59">
        <f t="shared" si="15"/>
        <v>0</v>
      </c>
      <c r="AO34" s="59">
        <f t="shared" si="15"/>
        <v>0</v>
      </c>
      <c r="AP34" s="59">
        <f t="shared" si="15"/>
        <v>0</v>
      </c>
      <c r="AQ34" s="59">
        <f t="shared" si="15"/>
        <v>0</v>
      </c>
      <c r="AR34" s="59">
        <f t="shared" si="15"/>
        <v>0</v>
      </c>
      <c r="AS34" s="59">
        <f t="shared" si="15"/>
        <v>0</v>
      </c>
      <c r="AT34" s="59">
        <f t="shared" si="15"/>
        <v>0</v>
      </c>
      <c r="AU34" s="59">
        <f t="shared" si="15"/>
        <v>0</v>
      </c>
      <c r="AV34" s="59">
        <f t="shared" si="15"/>
        <v>0</v>
      </c>
      <c r="AW34" s="59">
        <f t="shared" si="15"/>
        <v>0</v>
      </c>
      <c r="AX34" s="59">
        <f t="shared" si="15"/>
        <v>0</v>
      </c>
      <c r="AY34" s="59">
        <f t="shared" si="15"/>
        <v>0</v>
      </c>
      <c r="AZ34" s="59">
        <f t="shared" si="15"/>
        <v>0</v>
      </c>
      <c r="BA34" s="59">
        <f t="shared" si="15"/>
        <v>0</v>
      </c>
      <c r="BB34" s="59">
        <f t="shared" si="15"/>
        <v>0</v>
      </c>
      <c r="BC34" s="59">
        <f t="shared" si="15"/>
        <v>0</v>
      </c>
      <c r="BD34" s="59">
        <f t="shared" si="15"/>
        <v>0</v>
      </c>
      <c r="BE34" s="59">
        <f t="shared" si="15"/>
        <v>0</v>
      </c>
      <c r="BF34" s="59">
        <f t="shared" si="15"/>
        <v>0</v>
      </c>
      <c r="BG34" s="59">
        <f t="shared" si="15"/>
        <v>0</v>
      </c>
      <c r="BH34" s="59">
        <f t="shared" si="15"/>
        <v>0</v>
      </c>
      <c r="BI34" s="59">
        <f t="shared" si="15"/>
        <v>0</v>
      </c>
      <c r="BJ34" s="59">
        <f t="shared" si="15"/>
        <v>0</v>
      </c>
      <c r="BK34" s="59">
        <f t="shared" si="15"/>
        <v>0</v>
      </c>
      <c r="BL34" s="59">
        <f t="shared" si="15"/>
        <v>0</v>
      </c>
      <c r="BM34" s="59">
        <f t="shared" si="15"/>
        <v>0</v>
      </c>
      <c r="BN34" s="59">
        <f t="shared" si="15"/>
        <v>0</v>
      </c>
      <c r="BO34" s="59">
        <f t="shared" si="15"/>
        <v>0</v>
      </c>
      <c r="BP34" s="59">
        <f t="shared" si="15"/>
        <v>0</v>
      </c>
      <c r="BQ34" s="59">
        <f t="shared" si="15"/>
        <v>0</v>
      </c>
      <c r="BR34" s="59">
        <f t="shared" si="15"/>
        <v>0</v>
      </c>
      <c r="BS34" s="59">
        <f t="shared" si="15"/>
        <v>0</v>
      </c>
      <c r="BT34" s="59">
        <f t="shared" si="15"/>
        <v>0</v>
      </c>
      <c r="BU34" s="59">
        <f t="shared" si="15"/>
        <v>0</v>
      </c>
      <c r="BV34" s="59">
        <f t="shared" si="15"/>
        <v>0</v>
      </c>
      <c r="BW34" s="59">
        <f t="shared" si="15"/>
        <v>0</v>
      </c>
      <c r="BX34" s="59">
        <f t="shared" si="15"/>
        <v>0</v>
      </c>
      <c r="BY34" s="59">
        <f t="shared" si="15"/>
        <v>0</v>
      </c>
      <c r="BZ34" s="59">
        <f t="shared" si="15"/>
        <v>0</v>
      </c>
    </row>
    <row r="35" spans="3:86" outlineLevel="1">
      <c r="C35" s="105" t="str">
        <f>IF(CH36=1,"X","")</f>
        <v/>
      </c>
      <c r="D35" s="106"/>
      <c r="E35" s="107"/>
      <c r="G35" s="22" t="s">
        <v>38</v>
      </c>
      <c r="H35" s="73">
        <f>IF(ISBLANK(I35),0,IF(I35&lt;I32,1,0))</f>
        <v>0</v>
      </c>
      <c r="I35" s="60"/>
      <c r="J35" s="61"/>
      <c r="Z35" s="58">
        <f>IF(ISBLANK($I35),1,IF(Z$9&gt;$I35,(1+$J35),1))</f>
        <v>1</v>
      </c>
      <c r="AA35" s="58">
        <f t="shared" ref="AA35:BZ35" si="16">IF(ISBLANK($I35),1,IF(AA$9&gt;$I35,(1+$J35),1))</f>
        <v>1</v>
      </c>
      <c r="AB35" s="58">
        <f t="shared" si="16"/>
        <v>1</v>
      </c>
      <c r="AC35" s="58">
        <f t="shared" si="16"/>
        <v>1</v>
      </c>
      <c r="AD35" s="58">
        <f t="shared" si="16"/>
        <v>1</v>
      </c>
      <c r="AE35" s="58">
        <f t="shared" si="16"/>
        <v>1</v>
      </c>
      <c r="AF35" s="58">
        <f t="shared" si="16"/>
        <v>1</v>
      </c>
      <c r="AG35" s="58">
        <f t="shared" si="16"/>
        <v>1</v>
      </c>
      <c r="AH35" s="58">
        <f t="shared" si="16"/>
        <v>1</v>
      </c>
      <c r="AI35" s="58">
        <f t="shared" si="16"/>
        <v>1</v>
      </c>
      <c r="AJ35" s="58">
        <f t="shared" si="16"/>
        <v>1</v>
      </c>
      <c r="AK35" s="58">
        <f t="shared" si="16"/>
        <v>1</v>
      </c>
      <c r="AL35" s="58">
        <f t="shared" si="16"/>
        <v>1</v>
      </c>
      <c r="AM35" s="58">
        <f t="shared" si="16"/>
        <v>1</v>
      </c>
      <c r="AN35" s="58">
        <f t="shared" si="16"/>
        <v>1</v>
      </c>
      <c r="AO35" s="58">
        <f t="shared" si="16"/>
        <v>1</v>
      </c>
      <c r="AP35" s="58">
        <f t="shared" si="16"/>
        <v>1</v>
      </c>
      <c r="AQ35" s="58">
        <f t="shared" si="16"/>
        <v>1</v>
      </c>
      <c r="AR35" s="58">
        <f t="shared" si="16"/>
        <v>1</v>
      </c>
      <c r="AS35" s="58">
        <f t="shared" si="16"/>
        <v>1</v>
      </c>
      <c r="AT35" s="58">
        <f t="shared" si="16"/>
        <v>1</v>
      </c>
      <c r="AU35" s="58">
        <f t="shared" si="16"/>
        <v>1</v>
      </c>
      <c r="AV35" s="58">
        <f t="shared" si="16"/>
        <v>1</v>
      </c>
      <c r="AW35" s="58">
        <f t="shared" si="16"/>
        <v>1</v>
      </c>
      <c r="AX35" s="58">
        <f t="shared" si="16"/>
        <v>1</v>
      </c>
      <c r="AY35" s="58">
        <f t="shared" si="16"/>
        <v>1</v>
      </c>
      <c r="AZ35" s="58">
        <f t="shared" si="16"/>
        <v>1</v>
      </c>
      <c r="BA35" s="58">
        <f t="shared" si="16"/>
        <v>1</v>
      </c>
      <c r="BB35" s="58">
        <f t="shared" si="16"/>
        <v>1</v>
      </c>
      <c r="BC35" s="58">
        <f t="shared" si="16"/>
        <v>1</v>
      </c>
      <c r="BD35" s="58">
        <f t="shared" si="16"/>
        <v>1</v>
      </c>
      <c r="BE35" s="58">
        <f t="shared" si="16"/>
        <v>1</v>
      </c>
      <c r="BF35" s="58">
        <f t="shared" si="16"/>
        <v>1</v>
      </c>
      <c r="BG35" s="58">
        <f t="shared" si="16"/>
        <v>1</v>
      </c>
      <c r="BH35" s="58">
        <f t="shared" si="16"/>
        <v>1</v>
      </c>
      <c r="BI35" s="58">
        <f t="shared" si="16"/>
        <v>1</v>
      </c>
      <c r="BJ35" s="58">
        <f t="shared" si="16"/>
        <v>1</v>
      </c>
      <c r="BK35" s="58">
        <f t="shared" si="16"/>
        <v>1</v>
      </c>
      <c r="BL35" s="58">
        <f t="shared" si="16"/>
        <v>1</v>
      </c>
      <c r="BM35" s="58">
        <f t="shared" si="16"/>
        <v>1</v>
      </c>
      <c r="BN35" s="58">
        <f t="shared" si="16"/>
        <v>1</v>
      </c>
      <c r="BO35" s="58">
        <f t="shared" si="16"/>
        <v>1</v>
      </c>
      <c r="BP35" s="58">
        <f t="shared" si="16"/>
        <v>1</v>
      </c>
      <c r="BQ35" s="58">
        <f t="shared" si="16"/>
        <v>1</v>
      </c>
      <c r="BR35" s="58">
        <f t="shared" si="16"/>
        <v>1</v>
      </c>
      <c r="BS35" s="58">
        <f t="shared" si="16"/>
        <v>1</v>
      </c>
      <c r="BT35" s="58">
        <f t="shared" si="16"/>
        <v>1</v>
      </c>
      <c r="BU35" s="58">
        <f t="shared" si="16"/>
        <v>1</v>
      </c>
      <c r="BV35" s="58">
        <f t="shared" si="16"/>
        <v>1</v>
      </c>
      <c r="BW35" s="58">
        <f t="shared" si="16"/>
        <v>1</v>
      </c>
      <c r="BX35" s="58">
        <f t="shared" si="16"/>
        <v>1</v>
      </c>
      <c r="BY35" s="58">
        <f t="shared" si="16"/>
        <v>1</v>
      </c>
      <c r="BZ35" s="58">
        <f t="shared" si="16"/>
        <v>1</v>
      </c>
      <c r="CB35" s="44">
        <f>IF(AND(NOT(ISBLANK(I35)),ISBLANK(J35)),1,0)</f>
        <v>0</v>
      </c>
    </row>
    <row r="36" spans="3:86" ht="15.75" thickBot="1">
      <c r="C36" s="108">
        <v>1</v>
      </c>
      <c r="D36" s="109"/>
      <c r="E36" s="110"/>
      <c r="F36" s="62"/>
      <c r="G36" s="89">
        <f>IF(ISBLANK(F31),0,"Final "&amp;F31&amp;" Budget")</f>
        <v>0</v>
      </c>
      <c r="H36" s="63"/>
      <c r="I36" s="63">
        <f>H31</f>
        <v>0</v>
      </c>
      <c r="J36" s="63"/>
      <c r="K36" s="64">
        <f>SUM(M36:X36)</f>
        <v>0</v>
      </c>
      <c r="M36" s="64">
        <f t="shared" ref="M36:X36" si="17">SUMIF($Z$10:$BZ$10,M$10,$Z36:$BZ36)</f>
        <v>0</v>
      </c>
      <c r="N36" s="64">
        <f t="shared" si="17"/>
        <v>0</v>
      </c>
      <c r="O36" s="64">
        <f t="shared" si="17"/>
        <v>0</v>
      </c>
      <c r="P36" s="64">
        <f t="shared" si="17"/>
        <v>0</v>
      </c>
      <c r="Q36" s="64">
        <f t="shared" si="17"/>
        <v>0</v>
      </c>
      <c r="R36" s="64">
        <f t="shared" si="17"/>
        <v>0</v>
      </c>
      <c r="S36" s="64">
        <f t="shared" si="17"/>
        <v>0</v>
      </c>
      <c r="T36" s="64">
        <f t="shared" si="17"/>
        <v>0</v>
      </c>
      <c r="U36" s="64">
        <f t="shared" si="17"/>
        <v>0</v>
      </c>
      <c r="V36" s="64">
        <f t="shared" si="17"/>
        <v>0</v>
      </c>
      <c r="W36" s="64">
        <f t="shared" si="17"/>
        <v>0</v>
      </c>
      <c r="X36" s="64">
        <f t="shared" si="17"/>
        <v>0</v>
      </c>
      <c r="Z36" s="64">
        <f>Z32*Z34*Z35</f>
        <v>0</v>
      </c>
      <c r="AA36" s="64">
        <f t="shared" ref="AA36:BZ36" si="18">AA32*AA34*AA35</f>
        <v>0</v>
      </c>
      <c r="AB36" s="64">
        <f t="shared" si="18"/>
        <v>0</v>
      </c>
      <c r="AC36" s="64">
        <f t="shared" si="18"/>
        <v>0</v>
      </c>
      <c r="AD36" s="64">
        <f t="shared" si="18"/>
        <v>0</v>
      </c>
      <c r="AE36" s="64">
        <f t="shared" si="18"/>
        <v>0</v>
      </c>
      <c r="AF36" s="64">
        <f t="shared" si="18"/>
        <v>0</v>
      </c>
      <c r="AG36" s="64">
        <f t="shared" si="18"/>
        <v>0</v>
      </c>
      <c r="AH36" s="64">
        <f t="shared" si="18"/>
        <v>0</v>
      </c>
      <c r="AI36" s="64">
        <f t="shared" si="18"/>
        <v>0</v>
      </c>
      <c r="AJ36" s="64">
        <f t="shared" si="18"/>
        <v>0</v>
      </c>
      <c r="AK36" s="64">
        <f t="shared" si="18"/>
        <v>0</v>
      </c>
      <c r="AL36" s="64">
        <f t="shared" si="18"/>
        <v>0</v>
      </c>
      <c r="AM36" s="64">
        <f t="shared" si="18"/>
        <v>0</v>
      </c>
      <c r="AN36" s="64">
        <f t="shared" si="18"/>
        <v>0</v>
      </c>
      <c r="AO36" s="64">
        <f t="shared" si="18"/>
        <v>0</v>
      </c>
      <c r="AP36" s="64">
        <f t="shared" si="18"/>
        <v>0</v>
      </c>
      <c r="AQ36" s="64">
        <f t="shared" si="18"/>
        <v>0</v>
      </c>
      <c r="AR36" s="64">
        <f t="shared" si="18"/>
        <v>0</v>
      </c>
      <c r="AS36" s="64">
        <f t="shared" si="18"/>
        <v>0</v>
      </c>
      <c r="AT36" s="64">
        <f t="shared" si="18"/>
        <v>0</v>
      </c>
      <c r="AU36" s="64">
        <f t="shared" si="18"/>
        <v>0</v>
      </c>
      <c r="AV36" s="64">
        <f t="shared" si="18"/>
        <v>0</v>
      </c>
      <c r="AW36" s="64">
        <f t="shared" si="18"/>
        <v>0</v>
      </c>
      <c r="AX36" s="64">
        <f t="shared" si="18"/>
        <v>0</v>
      </c>
      <c r="AY36" s="64">
        <f t="shared" si="18"/>
        <v>0</v>
      </c>
      <c r="AZ36" s="64">
        <f t="shared" si="18"/>
        <v>0</v>
      </c>
      <c r="BA36" s="64">
        <f t="shared" si="18"/>
        <v>0</v>
      </c>
      <c r="BB36" s="64">
        <f t="shared" si="18"/>
        <v>0</v>
      </c>
      <c r="BC36" s="64">
        <f t="shared" si="18"/>
        <v>0</v>
      </c>
      <c r="BD36" s="64">
        <f t="shared" si="18"/>
        <v>0</v>
      </c>
      <c r="BE36" s="64">
        <f t="shared" si="18"/>
        <v>0</v>
      </c>
      <c r="BF36" s="64">
        <f t="shared" si="18"/>
        <v>0</v>
      </c>
      <c r="BG36" s="64">
        <f t="shared" si="18"/>
        <v>0</v>
      </c>
      <c r="BH36" s="64">
        <f t="shared" si="18"/>
        <v>0</v>
      </c>
      <c r="BI36" s="64">
        <f t="shared" si="18"/>
        <v>0</v>
      </c>
      <c r="BJ36" s="64">
        <f t="shared" si="18"/>
        <v>0</v>
      </c>
      <c r="BK36" s="64">
        <f t="shared" si="18"/>
        <v>0</v>
      </c>
      <c r="BL36" s="64">
        <f t="shared" si="18"/>
        <v>0</v>
      </c>
      <c r="BM36" s="64">
        <f t="shared" si="18"/>
        <v>0</v>
      </c>
      <c r="BN36" s="64">
        <f t="shared" si="18"/>
        <v>0</v>
      </c>
      <c r="BO36" s="64">
        <f t="shared" si="18"/>
        <v>0</v>
      </c>
      <c r="BP36" s="64">
        <f t="shared" si="18"/>
        <v>0</v>
      </c>
      <c r="BQ36" s="64">
        <f t="shared" si="18"/>
        <v>0</v>
      </c>
      <c r="BR36" s="64">
        <f t="shared" si="18"/>
        <v>0</v>
      </c>
      <c r="BS36" s="64">
        <f t="shared" si="18"/>
        <v>0</v>
      </c>
      <c r="BT36" s="64">
        <f t="shared" si="18"/>
        <v>0</v>
      </c>
      <c r="BU36" s="64">
        <f t="shared" si="18"/>
        <v>0</v>
      </c>
      <c r="BV36" s="64">
        <f t="shared" si="18"/>
        <v>0</v>
      </c>
      <c r="BW36" s="64">
        <f t="shared" si="18"/>
        <v>0</v>
      </c>
      <c r="BX36" s="64">
        <f t="shared" si="18"/>
        <v>0</v>
      </c>
      <c r="BY36" s="64">
        <f t="shared" si="18"/>
        <v>0</v>
      </c>
      <c r="BZ36" s="64">
        <f t="shared" si="18"/>
        <v>0</v>
      </c>
      <c r="CG36" s="44">
        <f>C36</f>
        <v>1</v>
      </c>
      <c r="CH36" s="44">
        <f>IF(CG36=0,0,IF(COUNTIF($CG:$CG,CG36)&gt;1,1,0))</f>
        <v>0</v>
      </c>
    </row>
    <row r="39" spans="3:86">
      <c r="F39" s="103"/>
      <c r="G39" s="104"/>
      <c r="H39" s="45"/>
      <c r="I39" s="23" t="s">
        <v>35</v>
      </c>
      <c r="J39" s="23" t="s">
        <v>36</v>
      </c>
      <c r="K39" s="39" t="s">
        <v>37</v>
      </c>
      <c r="M39" s="65">
        <f>M$9</f>
        <v>31</v>
      </c>
      <c r="N39" s="65">
        <f t="shared" ref="N39:X39" si="19">N$9</f>
        <v>59</v>
      </c>
      <c r="O39" s="65">
        <f t="shared" si="19"/>
        <v>91</v>
      </c>
      <c r="P39" s="65">
        <f t="shared" si="19"/>
        <v>121</v>
      </c>
      <c r="Q39" s="65">
        <f t="shared" si="19"/>
        <v>152</v>
      </c>
      <c r="R39" s="65">
        <f t="shared" si="19"/>
        <v>182</v>
      </c>
      <c r="S39" s="65">
        <f t="shared" si="19"/>
        <v>213</v>
      </c>
      <c r="T39" s="65">
        <f t="shared" si="19"/>
        <v>244</v>
      </c>
      <c r="U39" s="65">
        <f t="shared" si="19"/>
        <v>274</v>
      </c>
      <c r="V39" s="65">
        <f t="shared" si="19"/>
        <v>305</v>
      </c>
      <c r="W39" s="65">
        <f t="shared" si="19"/>
        <v>335</v>
      </c>
      <c r="X39" s="65">
        <f t="shared" si="19"/>
        <v>366</v>
      </c>
      <c r="Z39" s="66">
        <f>Z$9</f>
        <v>0</v>
      </c>
      <c r="AA39" s="66">
        <f t="shared" ref="AA39:BZ39" si="20">AA$9</f>
        <v>7</v>
      </c>
      <c r="AB39" s="66">
        <f t="shared" si="20"/>
        <v>14</v>
      </c>
      <c r="AC39" s="66">
        <f t="shared" si="20"/>
        <v>21</v>
      </c>
      <c r="AD39" s="66">
        <f t="shared" si="20"/>
        <v>28</v>
      </c>
      <c r="AE39" s="66">
        <f t="shared" si="20"/>
        <v>35</v>
      </c>
      <c r="AF39" s="66">
        <f t="shared" si="20"/>
        <v>42</v>
      </c>
      <c r="AG39" s="66">
        <f t="shared" si="20"/>
        <v>49</v>
      </c>
      <c r="AH39" s="66">
        <f t="shared" si="20"/>
        <v>56</v>
      </c>
      <c r="AI39" s="66">
        <f t="shared" si="20"/>
        <v>63</v>
      </c>
      <c r="AJ39" s="66">
        <f t="shared" si="20"/>
        <v>70</v>
      </c>
      <c r="AK39" s="66">
        <f t="shared" si="20"/>
        <v>77</v>
      </c>
      <c r="AL39" s="66">
        <f t="shared" si="20"/>
        <v>84</v>
      </c>
      <c r="AM39" s="66">
        <f t="shared" si="20"/>
        <v>91</v>
      </c>
      <c r="AN39" s="66">
        <f t="shared" si="20"/>
        <v>98</v>
      </c>
      <c r="AO39" s="66">
        <f t="shared" si="20"/>
        <v>105</v>
      </c>
      <c r="AP39" s="66">
        <f t="shared" si="20"/>
        <v>112</v>
      </c>
      <c r="AQ39" s="66">
        <f t="shared" si="20"/>
        <v>119</v>
      </c>
      <c r="AR39" s="66">
        <f t="shared" si="20"/>
        <v>126</v>
      </c>
      <c r="AS39" s="66">
        <f t="shared" si="20"/>
        <v>133</v>
      </c>
      <c r="AT39" s="66">
        <f t="shared" si="20"/>
        <v>140</v>
      </c>
      <c r="AU39" s="66">
        <f t="shared" si="20"/>
        <v>147</v>
      </c>
      <c r="AV39" s="66">
        <f t="shared" si="20"/>
        <v>154</v>
      </c>
      <c r="AW39" s="66">
        <f t="shared" si="20"/>
        <v>161</v>
      </c>
      <c r="AX39" s="66">
        <f t="shared" si="20"/>
        <v>168</v>
      </c>
      <c r="AY39" s="66">
        <f t="shared" si="20"/>
        <v>175</v>
      </c>
      <c r="AZ39" s="66">
        <f t="shared" si="20"/>
        <v>182</v>
      </c>
      <c r="BA39" s="66">
        <f t="shared" si="20"/>
        <v>189</v>
      </c>
      <c r="BB39" s="66">
        <f t="shared" si="20"/>
        <v>196</v>
      </c>
      <c r="BC39" s="66">
        <f t="shared" si="20"/>
        <v>203</v>
      </c>
      <c r="BD39" s="66">
        <f t="shared" si="20"/>
        <v>210</v>
      </c>
      <c r="BE39" s="66">
        <f t="shared" si="20"/>
        <v>217</v>
      </c>
      <c r="BF39" s="66">
        <f t="shared" si="20"/>
        <v>224</v>
      </c>
      <c r="BG39" s="66">
        <f t="shared" si="20"/>
        <v>231</v>
      </c>
      <c r="BH39" s="66">
        <f t="shared" si="20"/>
        <v>238</v>
      </c>
      <c r="BI39" s="66">
        <f t="shared" si="20"/>
        <v>245</v>
      </c>
      <c r="BJ39" s="66">
        <f t="shared" si="20"/>
        <v>252</v>
      </c>
      <c r="BK39" s="66">
        <f t="shared" si="20"/>
        <v>259</v>
      </c>
      <c r="BL39" s="66">
        <f t="shared" si="20"/>
        <v>266</v>
      </c>
      <c r="BM39" s="66">
        <f t="shared" si="20"/>
        <v>273</v>
      </c>
      <c r="BN39" s="66">
        <f t="shared" si="20"/>
        <v>280</v>
      </c>
      <c r="BO39" s="66">
        <f t="shared" si="20"/>
        <v>287</v>
      </c>
      <c r="BP39" s="66">
        <f t="shared" si="20"/>
        <v>294</v>
      </c>
      <c r="BQ39" s="66">
        <f t="shared" si="20"/>
        <v>301</v>
      </c>
      <c r="BR39" s="66">
        <f t="shared" si="20"/>
        <v>308</v>
      </c>
      <c r="BS39" s="66">
        <f t="shared" si="20"/>
        <v>315</v>
      </c>
      <c r="BT39" s="66">
        <f t="shared" si="20"/>
        <v>322</v>
      </c>
      <c r="BU39" s="66">
        <f t="shared" si="20"/>
        <v>329</v>
      </c>
      <c r="BV39" s="66">
        <f t="shared" si="20"/>
        <v>336</v>
      </c>
      <c r="BW39" s="66">
        <f t="shared" si="20"/>
        <v>343</v>
      </c>
      <c r="BX39" s="66">
        <f t="shared" si="20"/>
        <v>350</v>
      </c>
      <c r="BY39" s="66">
        <f t="shared" si="20"/>
        <v>357</v>
      </c>
      <c r="BZ39" s="66">
        <f t="shared" si="20"/>
        <v>364</v>
      </c>
      <c r="CB39" s="44">
        <f>IF(AND(NOT(ISBLANK(F39)),ISBLANK(H39)),1,0)</f>
        <v>0</v>
      </c>
    </row>
    <row r="40" spans="3:86" hidden="1" outlineLevel="1">
      <c r="G40" s="53" t="s">
        <v>32</v>
      </c>
      <c r="H40" s="45"/>
      <c r="I40" s="57"/>
      <c r="J40" s="56"/>
      <c r="K40" s="57" t="str">
        <f>IF(ISBLANK(I40),"",IF(ISBLANK(J40),I40,I40+(7*(J40-1))))</f>
        <v/>
      </c>
      <c r="Z40" s="43">
        <f t="shared" ref="Z40:BE40" si="21">IF($H40=$CB$12,1,IF(ISBLANK($I40),0,IF(OR($I40=Z$9,$K40=Z$9,AND(Z$9&gt;$I40,Z$9&lt;=$K40)),1,0)))</f>
        <v>0</v>
      </c>
      <c r="AA40" s="43">
        <f t="shared" si="21"/>
        <v>0</v>
      </c>
      <c r="AB40" s="43">
        <f t="shared" si="21"/>
        <v>0</v>
      </c>
      <c r="AC40" s="43">
        <f t="shared" si="21"/>
        <v>0</v>
      </c>
      <c r="AD40" s="43">
        <f t="shared" si="21"/>
        <v>0</v>
      </c>
      <c r="AE40" s="43">
        <f t="shared" si="21"/>
        <v>0</v>
      </c>
      <c r="AF40" s="43">
        <f t="shared" si="21"/>
        <v>0</v>
      </c>
      <c r="AG40" s="43">
        <f t="shared" si="21"/>
        <v>0</v>
      </c>
      <c r="AH40" s="43">
        <f t="shared" si="21"/>
        <v>0</v>
      </c>
      <c r="AI40" s="43">
        <f t="shared" si="21"/>
        <v>0</v>
      </c>
      <c r="AJ40" s="43">
        <f t="shared" si="21"/>
        <v>0</v>
      </c>
      <c r="AK40" s="43">
        <f t="shared" si="21"/>
        <v>0</v>
      </c>
      <c r="AL40" s="43">
        <f t="shared" si="21"/>
        <v>0</v>
      </c>
      <c r="AM40" s="43">
        <f t="shared" si="21"/>
        <v>0</v>
      </c>
      <c r="AN40" s="43">
        <f t="shared" si="21"/>
        <v>0</v>
      </c>
      <c r="AO40" s="43">
        <f t="shared" si="21"/>
        <v>0</v>
      </c>
      <c r="AP40" s="43">
        <f t="shared" si="21"/>
        <v>0</v>
      </c>
      <c r="AQ40" s="43">
        <f t="shared" si="21"/>
        <v>0</v>
      </c>
      <c r="AR40" s="43">
        <f t="shared" si="21"/>
        <v>0</v>
      </c>
      <c r="AS40" s="43">
        <f t="shared" si="21"/>
        <v>0</v>
      </c>
      <c r="AT40" s="43">
        <f t="shared" si="21"/>
        <v>0</v>
      </c>
      <c r="AU40" s="43">
        <f t="shared" si="21"/>
        <v>0</v>
      </c>
      <c r="AV40" s="43">
        <f t="shared" si="21"/>
        <v>0</v>
      </c>
      <c r="AW40" s="43">
        <f t="shared" si="21"/>
        <v>0</v>
      </c>
      <c r="AX40" s="43">
        <f t="shared" si="21"/>
        <v>0</v>
      </c>
      <c r="AY40" s="43">
        <f t="shared" si="21"/>
        <v>0</v>
      </c>
      <c r="AZ40" s="43">
        <f t="shared" si="21"/>
        <v>0</v>
      </c>
      <c r="BA40" s="43">
        <f t="shared" si="21"/>
        <v>0</v>
      </c>
      <c r="BB40" s="43">
        <f t="shared" si="21"/>
        <v>0</v>
      </c>
      <c r="BC40" s="43">
        <f t="shared" si="21"/>
        <v>0</v>
      </c>
      <c r="BD40" s="43">
        <f t="shared" si="21"/>
        <v>0</v>
      </c>
      <c r="BE40" s="43">
        <f t="shared" si="21"/>
        <v>0</v>
      </c>
      <c r="BF40" s="43">
        <f t="shared" ref="BF40:BZ40" si="22">IF($H40=$CB$12,1,IF(ISBLANK($I40),0,IF(OR($I40=BF$9,$K40=BF$9,AND(BF$9&gt;$I40,BF$9&lt;=$K40)),1,0)))</f>
        <v>0</v>
      </c>
      <c r="BG40" s="43">
        <f t="shared" si="22"/>
        <v>0</v>
      </c>
      <c r="BH40" s="43">
        <f t="shared" si="22"/>
        <v>0</v>
      </c>
      <c r="BI40" s="43">
        <f t="shared" si="22"/>
        <v>0</v>
      </c>
      <c r="BJ40" s="43">
        <f t="shared" si="22"/>
        <v>0</v>
      </c>
      <c r="BK40" s="43">
        <f t="shared" si="22"/>
        <v>0</v>
      </c>
      <c r="BL40" s="43">
        <f t="shared" si="22"/>
        <v>0</v>
      </c>
      <c r="BM40" s="43">
        <f t="shared" si="22"/>
        <v>0</v>
      </c>
      <c r="BN40" s="43">
        <f t="shared" si="22"/>
        <v>0</v>
      </c>
      <c r="BO40" s="43">
        <f t="shared" si="22"/>
        <v>0</v>
      </c>
      <c r="BP40" s="43">
        <f t="shared" si="22"/>
        <v>0</v>
      </c>
      <c r="BQ40" s="43">
        <f t="shared" si="22"/>
        <v>0</v>
      </c>
      <c r="BR40" s="43">
        <f t="shared" si="22"/>
        <v>0</v>
      </c>
      <c r="BS40" s="43">
        <f t="shared" si="22"/>
        <v>0</v>
      </c>
      <c r="BT40" s="43">
        <f t="shared" si="22"/>
        <v>0</v>
      </c>
      <c r="BU40" s="43">
        <f t="shared" si="22"/>
        <v>0</v>
      </c>
      <c r="BV40" s="43">
        <f t="shared" si="22"/>
        <v>0</v>
      </c>
      <c r="BW40" s="43">
        <f t="shared" si="22"/>
        <v>0</v>
      </c>
      <c r="BX40" s="43">
        <f t="shared" si="22"/>
        <v>0</v>
      </c>
      <c r="BY40" s="43">
        <f t="shared" si="22"/>
        <v>0</v>
      </c>
      <c r="BZ40" s="43">
        <f t="shared" si="22"/>
        <v>0</v>
      </c>
      <c r="CB40" s="44">
        <f>IF(AND(NOT(ISBLANK(F39)),ISBLANK(H40)),1,0)</f>
        <v>0</v>
      </c>
      <c r="CC40" s="44">
        <f>IF($H40=$CB$13,1,0)</f>
        <v>0</v>
      </c>
      <c r="CD40" s="44">
        <f>IF(AND($CC40=1,ISBLANK(I40)),1,0)</f>
        <v>0</v>
      </c>
      <c r="CE40" s="44">
        <f>IF(AND($CC40=1,ISBLANK(J40)),1,0)</f>
        <v>0</v>
      </c>
    </row>
    <row r="41" spans="3:86" hidden="1" outlineLevel="1">
      <c r="G41" s="22" t="str">
        <f>"Base Current Amount "&amp;CC41&amp;""</f>
        <v>Base Current Amount per Week</v>
      </c>
      <c r="H41" s="54" t="s">
        <v>53</v>
      </c>
      <c r="I41" s="45"/>
      <c r="CB41" s="44">
        <f>IF(AND(NOT(ISBLANK(F39)),ISBLANK(I41)),1,0)</f>
        <v>0</v>
      </c>
      <c r="CC41" s="44" t="str">
        <f>IF(H40=$CB$13,$CB$19,$CB$18)</f>
        <v>per Week</v>
      </c>
    </row>
    <row r="42" spans="3:86" hidden="1" outlineLevel="1">
      <c r="G42" s="22" t="s">
        <v>34</v>
      </c>
      <c r="H42" s="54" t="s">
        <v>53</v>
      </c>
      <c r="I42" s="55">
        <f>IF(AND(H40=$CB$13,ISBLANK(J40)),I41,IF(H40=$CB$13,I41/J40,I41))</f>
        <v>0</v>
      </c>
      <c r="Z42" s="59">
        <f>$I42</f>
        <v>0</v>
      </c>
      <c r="AA42" s="59">
        <f t="shared" ref="AA42:BZ42" si="23">$I42</f>
        <v>0</v>
      </c>
      <c r="AB42" s="59">
        <f t="shared" si="23"/>
        <v>0</v>
      </c>
      <c r="AC42" s="59">
        <f t="shared" si="23"/>
        <v>0</v>
      </c>
      <c r="AD42" s="59">
        <f t="shared" si="23"/>
        <v>0</v>
      </c>
      <c r="AE42" s="59">
        <f t="shared" si="23"/>
        <v>0</v>
      </c>
      <c r="AF42" s="59">
        <f t="shared" si="23"/>
        <v>0</v>
      </c>
      <c r="AG42" s="59">
        <f t="shared" si="23"/>
        <v>0</v>
      </c>
      <c r="AH42" s="59">
        <f t="shared" si="23"/>
        <v>0</v>
      </c>
      <c r="AI42" s="59">
        <f t="shared" si="23"/>
        <v>0</v>
      </c>
      <c r="AJ42" s="59">
        <f t="shared" si="23"/>
        <v>0</v>
      </c>
      <c r="AK42" s="59">
        <f t="shared" si="23"/>
        <v>0</v>
      </c>
      <c r="AL42" s="59">
        <f t="shared" si="23"/>
        <v>0</v>
      </c>
      <c r="AM42" s="59">
        <f t="shared" si="23"/>
        <v>0</v>
      </c>
      <c r="AN42" s="59">
        <f t="shared" si="23"/>
        <v>0</v>
      </c>
      <c r="AO42" s="59">
        <f t="shared" si="23"/>
        <v>0</v>
      </c>
      <c r="AP42" s="59">
        <f t="shared" si="23"/>
        <v>0</v>
      </c>
      <c r="AQ42" s="59">
        <f t="shared" si="23"/>
        <v>0</v>
      </c>
      <c r="AR42" s="59">
        <f t="shared" si="23"/>
        <v>0</v>
      </c>
      <c r="AS42" s="59">
        <f t="shared" si="23"/>
        <v>0</v>
      </c>
      <c r="AT42" s="59">
        <f t="shared" si="23"/>
        <v>0</v>
      </c>
      <c r="AU42" s="59">
        <f t="shared" si="23"/>
        <v>0</v>
      </c>
      <c r="AV42" s="59">
        <f t="shared" si="23"/>
        <v>0</v>
      </c>
      <c r="AW42" s="59">
        <f t="shared" si="23"/>
        <v>0</v>
      </c>
      <c r="AX42" s="59">
        <f t="shared" si="23"/>
        <v>0</v>
      </c>
      <c r="AY42" s="59">
        <f t="shared" si="23"/>
        <v>0</v>
      </c>
      <c r="AZ42" s="59">
        <f t="shared" si="23"/>
        <v>0</v>
      </c>
      <c r="BA42" s="59">
        <f t="shared" si="23"/>
        <v>0</v>
      </c>
      <c r="BB42" s="59">
        <f t="shared" si="23"/>
        <v>0</v>
      </c>
      <c r="BC42" s="59">
        <f t="shared" si="23"/>
        <v>0</v>
      </c>
      <c r="BD42" s="59">
        <f t="shared" si="23"/>
        <v>0</v>
      </c>
      <c r="BE42" s="59">
        <f t="shared" si="23"/>
        <v>0</v>
      </c>
      <c r="BF42" s="59">
        <f t="shared" si="23"/>
        <v>0</v>
      </c>
      <c r="BG42" s="59">
        <f t="shared" si="23"/>
        <v>0</v>
      </c>
      <c r="BH42" s="59">
        <f t="shared" si="23"/>
        <v>0</v>
      </c>
      <c r="BI42" s="59">
        <f t="shared" si="23"/>
        <v>0</v>
      </c>
      <c r="BJ42" s="59">
        <f t="shared" si="23"/>
        <v>0</v>
      </c>
      <c r="BK42" s="59">
        <f t="shared" si="23"/>
        <v>0</v>
      </c>
      <c r="BL42" s="59">
        <f t="shared" si="23"/>
        <v>0</v>
      </c>
      <c r="BM42" s="59">
        <f t="shared" si="23"/>
        <v>0</v>
      </c>
      <c r="BN42" s="59">
        <f t="shared" si="23"/>
        <v>0</v>
      </c>
      <c r="BO42" s="59">
        <f t="shared" si="23"/>
        <v>0</v>
      </c>
      <c r="BP42" s="59">
        <f t="shared" si="23"/>
        <v>0</v>
      </c>
      <c r="BQ42" s="59">
        <f t="shared" si="23"/>
        <v>0</v>
      </c>
      <c r="BR42" s="59">
        <f t="shared" si="23"/>
        <v>0</v>
      </c>
      <c r="BS42" s="59">
        <f t="shared" si="23"/>
        <v>0</v>
      </c>
      <c r="BT42" s="59">
        <f t="shared" si="23"/>
        <v>0</v>
      </c>
      <c r="BU42" s="59">
        <f t="shared" si="23"/>
        <v>0</v>
      </c>
      <c r="BV42" s="59">
        <f t="shared" si="23"/>
        <v>0</v>
      </c>
      <c r="BW42" s="59">
        <f t="shared" si="23"/>
        <v>0</v>
      </c>
      <c r="BX42" s="59">
        <f t="shared" si="23"/>
        <v>0</v>
      </c>
      <c r="BY42" s="59">
        <f t="shared" si="23"/>
        <v>0</v>
      </c>
      <c r="BZ42" s="59">
        <f t="shared" si="23"/>
        <v>0</v>
      </c>
    </row>
    <row r="43" spans="3:86" hidden="1" outlineLevel="1">
      <c r="C43" s="105" t="str">
        <f>IF(CH44=1,"X","")</f>
        <v/>
      </c>
      <c r="D43" s="106"/>
      <c r="E43" s="107"/>
      <c r="G43" s="22" t="s">
        <v>38</v>
      </c>
      <c r="H43" s="73">
        <f>IF(ISBLANK(I43),0,IF(I43&lt;I40,1,0))</f>
        <v>0</v>
      </c>
      <c r="I43" s="60"/>
      <c r="J43" s="61"/>
      <c r="Z43" s="58">
        <f>IF(ISBLANK($I43),1,IF(Z$9&gt;$I43,(1+$J43),1))</f>
        <v>1</v>
      </c>
      <c r="AA43" s="58">
        <f t="shared" ref="AA43:BZ43" si="24">IF(ISBLANK($I43),1,IF(AA$9&gt;$I43,(1+$J43),1))</f>
        <v>1</v>
      </c>
      <c r="AB43" s="58">
        <f t="shared" si="24"/>
        <v>1</v>
      </c>
      <c r="AC43" s="58">
        <f t="shared" si="24"/>
        <v>1</v>
      </c>
      <c r="AD43" s="58">
        <f t="shared" si="24"/>
        <v>1</v>
      </c>
      <c r="AE43" s="58">
        <f t="shared" si="24"/>
        <v>1</v>
      </c>
      <c r="AF43" s="58">
        <f t="shared" si="24"/>
        <v>1</v>
      </c>
      <c r="AG43" s="58">
        <f t="shared" si="24"/>
        <v>1</v>
      </c>
      <c r="AH43" s="58">
        <f t="shared" si="24"/>
        <v>1</v>
      </c>
      <c r="AI43" s="58">
        <f t="shared" si="24"/>
        <v>1</v>
      </c>
      <c r="AJ43" s="58">
        <f t="shared" si="24"/>
        <v>1</v>
      </c>
      <c r="AK43" s="58">
        <f t="shared" si="24"/>
        <v>1</v>
      </c>
      <c r="AL43" s="58">
        <f t="shared" si="24"/>
        <v>1</v>
      </c>
      <c r="AM43" s="58">
        <f t="shared" si="24"/>
        <v>1</v>
      </c>
      <c r="AN43" s="58">
        <f t="shared" si="24"/>
        <v>1</v>
      </c>
      <c r="AO43" s="58">
        <f t="shared" si="24"/>
        <v>1</v>
      </c>
      <c r="AP43" s="58">
        <f t="shared" si="24"/>
        <v>1</v>
      </c>
      <c r="AQ43" s="58">
        <f t="shared" si="24"/>
        <v>1</v>
      </c>
      <c r="AR43" s="58">
        <f t="shared" si="24"/>
        <v>1</v>
      </c>
      <c r="AS43" s="58">
        <f t="shared" si="24"/>
        <v>1</v>
      </c>
      <c r="AT43" s="58">
        <f t="shared" si="24"/>
        <v>1</v>
      </c>
      <c r="AU43" s="58">
        <f t="shared" si="24"/>
        <v>1</v>
      </c>
      <c r="AV43" s="58">
        <f t="shared" si="24"/>
        <v>1</v>
      </c>
      <c r="AW43" s="58">
        <f t="shared" si="24"/>
        <v>1</v>
      </c>
      <c r="AX43" s="58">
        <f t="shared" si="24"/>
        <v>1</v>
      </c>
      <c r="AY43" s="58">
        <f t="shared" si="24"/>
        <v>1</v>
      </c>
      <c r="AZ43" s="58">
        <f t="shared" si="24"/>
        <v>1</v>
      </c>
      <c r="BA43" s="58">
        <f t="shared" si="24"/>
        <v>1</v>
      </c>
      <c r="BB43" s="58">
        <f t="shared" si="24"/>
        <v>1</v>
      </c>
      <c r="BC43" s="58">
        <f t="shared" si="24"/>
        <v>1</v>
      </c>
      <c r="BD43" s="58">
        <f t="shared" si="24"/>
        <v>1</v>
      </c>
      <c r="BE43" s="58">
        <f t="shared" si="24"/>
        <v>1</v>
      </c>
      <c r="BF43" s="58">
        <f t="shared" si="24"/>
        <v>1</v>
      </c>
      <c r="BG43" s="58">
        <f t="shared" si="24"/>
        <v>1</v>
      </c>
      <c r="BH43" s="58">
        <f t="shared" si="24"/>
        <v>1</v>
      </c>
      <c r="BI43" s="58">
        <f t="shared" si="24"/>
        <v>1</v>
      </c>
      <c r="BJ43" s="58">
        <f t="shared" si="24"/>
        <v>1</v>
      </c>
      <c r="BK43" s="58">
        <f t="shared" si="24"/>
        <v>1</v>
      </c>
      <c r="BL43" s="58">
        <f t="shared" si="24"/>
        <v>1</v>
      </c>
      <c r="BM43" s="58">
        <f t="shared" si="24"/>
        <v>1</v>
      </c>
      <c r="BN43" s="58">
        <f t="shared" si="24"/>
        <v>1</v>
      </c>
      <c r="BO43" s="58">
        <f t="shared" si="24"/>
        <v>1</v>
      </c>
      <c r="BP43" s="58">
        <f t="shared" si="24"/>
        <v>1</v>
      </c>
      <c r="BQ43" s="58">
        <f t="shared" si="24"/>
        <v>1</v>
      </c>
      <c r="BR43" s="58">
        <f t="shared" si="24"/>
        <v>1</v>
      </c>
      <c r="BS43" s="58">
        <f t="shared" si="24"/>
        <v>1</v>
      </c>
      <c r="BT43" s="58">
        <f t="shared" si="24"/>
        <v>1</v>
      </c>
      <c r="BU43" s="58">
        <f t="shared" si="24"/>
        <v>1</v>
      </c>
      <c r="BV43" s="58">
        <f t="shared" si="24"/>
        <v>1</v>
      </c>
      <c r="BW43" s="58">
        <f t="shared" si="24"/>
        <v>1</v>
      </c>
      <c r="BX43" s="58">
        <f t="shared" si="24"/>
        <v>1</v>
      </c>
      <c r="BY43" s="58">
        <f t="shared" si="24"/>
        <v>1</v>
      </c>
      <c r="BZ43" s="58">
        <f t="shared" si="24"/>
        <v>1</v>
      </c>
      <c r="CB43" s="44">
        <f>IF(AND(NOT(ISBLANK(I43)),ISBLANK(J43)),1,0)</f>
        <v>0</v>
      </c>
    </row>
    <row r="44" spans="3:86" ht="15.75" collapsed="1" thickBot="1">
      <c r="C44" s="108">
        <v>2</v>
      </c>
      <c r="D44" s="109"/>
      <c r="E44" s="110"/>
      <c r="F44" s="62"/>
      <c r="G44" s="89">
        <f>IF(ISBLANK(F39),0,"Final "&amp;F39&amp;" Budget")</f>
        <v>0</v>
      </c>
      <c r="H44" s="63"/>
      <c r="I44" s="63">
        <f>H39</f>
        <v>0</v>
      </c>
      <c r="J44" s="63"/>
      <c r="K44" s="64">
        <f>SUM(M44:X44)</f>
        <v>0</v>
      </c>
      <c r="M44" s="64">
        <f t="shared" ref="M44:X44" si="25">SUMIF($Z$10:$BZ$10,M$10,$Z44:$BZ44)</f>
        <v>0</v>
      </c>
      <c r="N44" s="64">
        <f t="shared" si="25"/>
        <v>0</v>
      </c>
      <c r="O44" s="64">
        <f t="shared" si="25"/>
        <v>0</v>
      </c>
      <c r="P44" s="64">
        <f t="shared" si="25"/>
        <v>0</v>
      </c>
      <c r="Q44" s="64">
        <f t="shared" si="25"/>
        <v>0</v>
      </c>
      <c r="R44" s="64">
        <f t="shared" si="25"/>
        <v>0</v>
      </c>
      <c r="S44" s="64">
        <f t="shared" si="25"/>
        <v>0</v>
      </c>
      <c r="T44" s="64">
        <f t="shared" si="25"/>
        <v>0</v>
      </c>
      <c r="U44" s="64">
        <f t="shared" si="25"/>
        <v>0</v>
      </c>
      <c r="V44" s="64">
        <f t="shared" si="25"/>
        <v>0</v>
      </c>
      <c r="W44" s="64">
        <f t="shared" si="25"/>
        <v>0</v>
      </c>
      <c r="X44" s="64">
        <f t="shared" si="25"/>
        <v>0</v>
      </c>
      <c r="Z44" s="64">
        <f>Z40*Z42*Z43</f>
        <v>0</v>
      </c>
      <c r="AA44" s="64">
        <f t="shared" ref="AA44" si="26">AA40*AA42*AA43</f>
        <v>0</v>
      </c>
      <c r="AB44" s="64">
        <f t="shared" ref="AB44" si="27">AB40*AB42*AB43</f>
        <v>0</v>
      </c>
      <c r="AC44" s="64">
        <f t="shared" ref="AC44" si="28">AC40*AC42*AC43</f>
        <v>0</v>
      </c>
      <c r="AD44" s="64">
        <f t="shared" ref="AD44" si="29">AD40*AD42*AD43</f>
        <v>0</v>
      </c>
      <c r="AE44" s="64">
        <f t="shared" ref="AE44" si="30">AE40*AE42*AE43</f>
        <v>0</v>
      </c>
      <c r="AF44" s="64">
        <f t="shared" ref="AF44" si="31">AF40*AF42*AF43</f>
        <v>0</v>
      </c>
      <c r="AG44" s="64">
        <f t="shared" ref="AG44" si="32">AG40*AG42*AG43</f>
        <v>0</v>
      </c>
      <c r="AH44" s="64">
        <f t="shared" ref="AH44" si="33">AH40*AH42*AH43</f>
        <v>0</v>
      </c>
      <c r="AI44" s="64">
        <f t="shared" ref="AI44" si="34">AI40*AI42*AI43</f>
        <v>0</v>
      </c>
      <c r="AJ44" s="64">
        <f t="shared" ref="AJ44" si="35">AJ40*AJ42*AJ43</f>
        <v>0</v>
      </c>
      <c r="AK44" s="64">
        <f t="shared" ref="AK44" si="36">AK40*AK42*AK43</f>
        <v>0</v>
      </c>
      <c r="AL44" s="64">
        <f t="shared" ref="AL44" si="37">AL40*AL42*AL43</f>
        <v>0</v>
      </c>
      <c r="AM44" s="64">
        <f t="shared" ref="AM44" si="38">AM40*AM42*AM43</f>
        <v>0</v>
      </c>
      <c r="AN44" s="64">
        <f t="shared" ref="AN44" si="39">AN40*AN42*AN43</f>
        <v>0</v>
      </c>
      <c r="AO44" s="64">
        <f t="shared" ref="AO44" si="40">AO40*AO42*AO43</f>
        <v>0</v>
      </c>
      <c r="AP44" s="64">
        <f t="shared" ref="AP44" si="41">AP40*AP42*AP43</f>
        <v>0</v>
      </c>
      <c r="AQ44" s="64">
        <f t="shared" ref="AQ44" si="42">AQ40*AQ42*AQ43</f>
        <v>0</v>
      </c>
      <c r="AR44" s="64">
        <f t="shared" ref="AR44" si="43">AR40*AR42*AR43</f>
        <v>0</v>
      </c>
      <c r="AS44" s="64">
        <f t="shared" ref="AS44" si="44">AS40*AS42*AS43</f>
        <v>0</v>
      </c>
      <c r="AT44" s="64">
        <f t="shared" ref="AT44" si="45">AT40*AT42*AT43</f>
        <v>0</v>
      </c>
      <c r="AU44" s="64">
        <f t="shared" ref="AU44" si="46">AU40*AU42*AU43</f>
        <v>0</v>
      </c>
      <c r="AV44" s="64">
        <f t="shared" ref="AV44" si="47">AV40*AV42*AV43</f>
        <v>0</v>
      </c>
      <c r="AW44" s="64">
        <f t="shared" ref="AW44" si="48">AW40*AW42*AW43</f>
        <v>0</v>
      </c>
      <c r="AX44" s="64">
        <f t="shared" ref="AX44" si="49">AX40*AX42*AX43</f>
        <v>0</v>
      </c>
      <c r="AY44" s="64">
        <f t="shared" ref="AY44" si="50">AY40*AY42*AY43</f>
        <v>0</v>
      </c>
      <c r="AZ44" s="64">
        <f t="shared" ref="AZ44" si="51">AZ40*AZ42*AZ43</f>
        <v>0</v>
      </c>
      <c r="BA44" s="64">
        <f t="shared" ref="BA44" si="52">BA40*BA42*BA43</f>
        <v>0</v>
      </c>
      <c r="BB44" s="64">
        <f t="shared" ref="BB44" si="53">BB40*BB42*BB43</f>
        <v>0</v>
      </c>
      <c r="BC44" s="64">
        <f t="shared" ref="BC44" si="54">BC40*BC42*BC43</f>
        <v>0</v>
      </c>
      <c r="BD44" s="64">
        <f t="shared" ref="BD44" si="55">BD40*BD42*BD43</f>
        <v>0</v>
      </c>
      <c r="BE44" s="64">
        <f t="shared" ref="BE44" si="56">BE40*BE42*BE43</f>
        <v>0</v>
      </c>
      <c r="BF44" s="64">
        <f t="shared" ref="BF44" si="57">BF40*BF42*BF43</f>
        <v>0</v>
      </c>
      <c r="BG44" s="64">
        <f t="shared" ref="BG44" si="58">BG40*BG42*BG43</f>
        <v>0</v>
      </c>
      <c r="BH44" s="64">
        <f t="shared" ref="BH44" si="59">BH40*BH42*BH43</f>
        <v>0</v>
      </c>
      <c r="BI44" s="64">
        <f t="shared" ref="BI44" si="60">BI40*BI42*BI43</f>
        <v>0</v>
      </c>
      <c r="BJ44" s="64">
        <f t="shared" ref="BJ44" si="61">BJ40*BJ42*BJ43</f>
        <v>0</v>
      </c>
      <c r="BK44" s="64">
        <f t="shared" ref="BK44" si="62">BK40*BK42*BK43</f>
        <v>0</v>
      </c>
      <c r="BL44" s="64">
        <f t="shared" ref="BL44" si="63">BL40*BL42*BL43</f>
        <v>0</v>
      </c>
      <c r="BM44" s="64">
        <f t="shared" ref="BM44" si="64">BM40*BM42*BM43</f>
        <v>0</v>
      </c>
      <c r="BN44" s="64">
        <f t="shared" ref="BN44" si="65">BN40*BN42*BN43</f>
        <v>0</v>
      </c>
      <c r="BO44" s="64">
        <f t="shared" ref="BO44" si="66">BO40*BO42*BO43</f>
        <v>0</v>
      </c>
      <c r="BP44" s="64">
        <f t="shared" ref="BP44" si="67">BP40*BP42*BP43</f>
        <v>0</v>
      </c>
      <c r="BQ44" s="64">
        <f t="shared" ref="BQ44" si="68">BQ40*BQ42*BQ43</f>
        <v>0</v>
      </c>
      <c r="BR44" s="64">
        <f t="shared" ref="BR44" si="69">BR40*BR42*BR43</f>
        <v>0</v>
      </c>
      <c r="BS44" s="64">
        <f t="shared" ref="BS44" si="70">BS40*BS42*BS43</f>
        <v>0</v>
      </c>
      <c r="BT44" s="64">
        <f t="shared" ref="BT44" si="71">BT40*BT42*BT43</f>
        <v>0</v>
      </c>
      <c r="BU44" s="64">
        <f t="shared" ref="BU44" si="72">BU40*BU42*BU43</f>
        <v>0</v>
      </c>
      <c r="BV44" s="64">
        <f t="shared" ref="BV44" si="73">BV40*BV42*BV43</f>
        <v>0</v>
      </c>
      <c r="BW44" s="64">
        <f t="shared" ref="BW44" si="74">BW40*BW42*BW43</f>
        <v>0</v>
      </c>
      <c r="BX44" s="64">
        <f t="shared" ref="BX44" si="75">BX40*BX42*BX43</f>
        <v>0</v>
      </c>
      <c r="BY44" s="64">
        <f t="shared" ref="BY44" si="76">BY40*BY42*BY43</f>
        <v>0</v>
      </c>
      <c r="BZ44" s="64">
        <f t="shared" ref="BZ44" si="77">BZ40*BZ42*BZ43</f>
        <v>0</v>
      </c>
      <c r="CG44" s="44">
        <f>C44</f>
        <v>2</v>
      </c>
      <c r="CH44" s="44">
        <f>IF(CG44=0,0,IF(COUNTIF($CG:$CG,CG44)&gt;1,1,0))</f>
        <v>0</v>
      </c>
    </row>
    <row r="46" spans="3:86" collapsed="1"/>
    <row r="47" spans="3:86">
      <c r="F47" s="103"/>
      <c r="G47" s="104"/>
      <c r="H47" s="45"/>
      <c r="I47" s="23" t="s">
        <v>35</v>
      </c>
      <c r="J47" s="23" t="s">
        <v>36</v>
      </c>
      <c r="K47" s="39" t="s">
        <v>37</v>
      </c>
      <c r="M47" s="65">
        <f>M$9</f>
        <v>31</v>
      </c>
      <c r="N47" s="65">
        <f t="shared" ref="N47:X47" si="78">N$9</f>
        <v>59</v>
      </c>
      <c r="O47" s="65">
        <f t="shared" si="78"/>
        <v>91</v>
      </c>
      <c r="P47" s="65">
        <f t="shared" si="78"/>
        <v>121</v>
      </c>
      <c r="Q47" s="65">
        <f t="shared" si="78"/>
        <v>152</v>
      </c>
      <c r="R47" s="65">
        <f t="shared" si="78"/>
        <v>182</v>
      </c>
      <c r="S47" s="65">
        <f t="shared" si="78"/>
        <v>213</v>
      </c>
      <c r="T47" s="65">
        <f t="shared" si="78"/>
        <v>244</v>
      </c>
      <c r="U47" s="65">
        <f t="shared" si="78"/>
        <v>274</v>
      </c>
      <c r="V47" s="65">
        <f t="shared" si="78"/>
        <v>305</v>
      </c>
      <c r="W47" s="65">
        <f t="shared" si="78"/>
        <v>335</v>
      </c>
      <c r="X47" s="65">
        <f t="shared" si="78"/>
        <v>366</v>
      </c>
      <c r="Z47" s="66">
        <f>Z$9</f>
        <v>0</v>
      </c>
      <c r="AA47" s="66">
        <f t="shared" ref="AA47:BZ47" si="79">AA$9</f>
        <v>7</v>
      </c>
      <c r="AB47" s="66">
        <f t="shared" si="79"/>
        <v>14</v>
      </c>
      <c r="AC47" s="66">
        <f t="shared" si="79"/>
        <v>21</v>
      </c>
      <c r="AD47" s="66">
        <f t="shared" si="79"/>
        <v>28</v>
      </c>
      <c r="AE47" s="66">
        <f t="shared" si="79"/>
        <v>35</v>
      </c>
      <c r="AF47" s="66">
        <f t="shared" si="79"/>
        <v>42</v>
      </c>
      <c r="AG47" s="66">
        <f t="shared" si="79"/>
        <v>49</v>
      </c>
      <c r="AH47" s="66">
        <f t="shared" si="79"/>
        <v>56</v>
      </c>
      <c r="AI47" s="66">
        <f t="shared" si="79"/>
        <v>63</v>
      </c>
      <c r="AJ47" s="66">
        <f t="shared" si="79"/>
        <v>70</v>
      </c>
      <c r="AK47" s="66">
        <f t="shared" si="79"/>
        <v>77</v>
      </c>
      <c r="AL47" s="66">
        <f t="shared" si="79"/>
        <v>84</v>
      </c>
      <c r="AM47" s="66">
        <f t="shared" si="79"/>
        <v>91</v>
      </c>
      <c r="AN47" s="66">
        <f t="shared" si="79"/>
        <v>98</v>
      </c>
      <c r="AO47" s="66">
        <f t="shared" si="79"/>
        <v>105</v>
      </c>
      <c r="AP47" s="66">
        <f t="shared" si="79"/>
        <v>112</v>
      </c>
      <c r="AQ47" s="66">
        <f t="shared" si="79"/>
        <v>119</v>
      </c>
      <c r="AR47" s="66">
        <f t="shared" si="79"/>
        <v>126</v>
      </c>
      <c r="AS47" s="66">
        <f t="shared" si="79"/>
        <v>133</v>
      </c>
      <c r="AT47" s="66">
        <f t="shared" si="79"/>
        <v>140</v>
      </c>
      <c r="AU47" s="66">
        <f t="shared" si="79"/>
        <v>147</v>
      </c>
      <c r="AV47" s="66">
        <f t="shared" si="79"/>
        <v>154</v>
      </c>
      <c r="AW47" s="66">
        <f t="shared" si="79"/>
        <v>161</v>
      </c>
      <c r="AX47" s="66">
        <f t="shared" si="79"/>
        <v>168</v>
      </c>
      <c r="AY47" s="66">
        <f t="shared" si="79"/>
        <v>175</v>
      </c>
      <c r="AZ47" s="66">
        <f t="shared" si="79"/>
        <v>182</v>
      </c>
      <c r="BA47" s="66">
        <f t="shared" si="79"/>
        <v>189</v>
      </c>
      <c r="BB47" s="66">
        <f t="shared" si="79"/>
        <v>196</v>
      </c>
      <c r="BC47" s="66">
        <f t="shared" si="79"/>
        <v>203</v>
      </c>
      <c r="BD47" s="66">
        <f t="shared" si="79"/>
        <v>210</v>
      </c>
      <c r="BE47" s="66">
        <f t="shared" si="79"/>
        <v>217</v>
      </c>
      <c r="BF47" s="66">
        <f t="shared" si="79"/>
        <v>224</v>
      </c>
      <c r="BG47" s="66">
        <f t="shared" si="79"/>
        <v>231</v>
      </c>
      <c r="BH47" s="66">
        <f t="shared" si="79"/>
        <v>238</v>
      </c>
      <c r="BI47" s="66">
        <f t="shared" si="79"/>
        <v>245</v>
      </c>
      <c r="BJ47" s="66">
        <f t="shared" si="79"/>
        <v>252</v>
      </c>
      <c r="BK47" s="66">
        <f t="shared" si="79"/>
        <v>259</v>
      </c>
      <c r="BL47" s="66">
        <f t="shared" si="79"/>
        <v>266</v>
      </c>
      <c r="BM47" s="66">
        <f t="shared" si="79"/>
        <v>273</v>
      </c>
      <c r="BN47" s="66">
        <f t="shared" si="79"/>
        <v>280</v>
      </c>
      <c r="BO47" s="66">
        <f t="shared" si="79"/>
        <v>287</v>
      </c>
      <c r="BP47" s="66">
        <f t="shared" si="79"/>
        <v>294</v>
      </c>
      <c r="BQ47" s="66">
        <f t="shared" si="79"/>
        <v>301</v>
      </c>
      <c r="BR47" s="66">
        <f t="shared" si="79"/>
        <v>308</v>
      </c>
      <c r="BS47" s="66">
        <f t="shared" si="79"/>
        <v>315</v>
      </c>
      <c r="BT47" s="66">
        <f t="shared" si="79"/>
        <v>322</v>
      </c>
      <c r="BU47" s="66">
        <f t="shared" si="79"/>
        <v>329</v>
      </c>
      <c r="BV47" s="66">
        <f t="shared" si="79"/>
        <v>336</v>
      </c>
      <c r="BW47" s="66">
        <f t="shared" si="79"/>
        <v>343</v>
      </c>
      <c r="BX47" s="66">
        <f t="shared" si="79"/>
        <v>350</v>
      </c>
      <c r="BY47" s="66">
        <f t="shared" si="79"/>
        <v>357</v>
      </c>
      <c r="BZ47" s="66">
        <f t="shared" si="79"/>
        <v>364</v>
      </c>
      <c r="CB47" s="44">
        <f>IF(AND(NOT(ISBLANK(F47)),ISBLANK(H47)),1,0)</f>
        <v>0</v>
      </c>
    </row>
    <row r="48" spans="3:86" hidden="1" outlineLevel="1">
      <c r="G48" s="53" t="s">
        <v>32</v>
      </c>
      <c r="H48" s="45"/>
      <c r="I48" s="57"/>
      <c r="J48" s="56"/>
      <c r="K48" s="57" t="str">
        <f>IF(ISBLANK(I48),"",IF(ISBLANK(J48),I48,I48+(7*(J48-1))))</f>
        <v/>
      </c>
      <c r="Z48" s="43">
        <f t="shared" ref="Z48:BE48" si="80">IF($H48=$CB$12,1,IF(ISBLANK($I48),0,IF(OR($I48=Z$9,$K48=Z$9,AND(Z$9&gt;$I48,Z$9&lt;=$K48)),1,0)))</f>
        <v>0</v>
      </c>
      <c r="AA48" s="43">
        <f t="shared" si="80"/>
        <v>0</v>
      </c>
      <c r="AB48" s="43">
        <f t="shared" si="80"/>
        <v>0</v>
      </c>
      <c r="AC48" s="43">
        <f t="shared" si="80"/>
        <v>0</v>
      </c>
      <c r="AD48" s="43">
        <f t="shared" si="80"/>
        <v>0</v>
      </c>
      <c r="AE48" s="43">
        <f t="shared" si="80"/>
        <v>0</v>
      </c>
      <c r="AF48" s="43">
        <f t="shared" si="80"/>
        <v>0</v>
      </c>
      <c r="AG48" s="43">
        <f t="shared" si="80"/>
        <v>0</v>
      </c>
      <c r="AH48" s="43">
        <f t="shared" si="80"/>
        <v>0</v>
      </c>
      <c r="AI48" s="43">
        <f t="shared" si="80"/>
        <v>0</v>
      </c>
      <c r="AJ48" s="43">
        <f t="shared" si="80"/>
        <v>0</v>
      </c>
      <c r="AK48" s="43">
        <f t="shared" si="80"/>
        <v>0</v>
      </c>
      <c r="AL48" s="43">
        <f t="shared" si="80"/>
        <v>0</v>
      </c>
      <c r="AM48" s="43">
        <f t="shared" si="80"/>
        <v>0</v>
      </c>
      <c r="AN48" s="43">
        <f t="shared" si="80"/>
        <v>0</v>
      </c>
      <c r="AO48" s="43">
        <f t="shared" si="80"/>
        <v>0</v>
      </c>
      <c r="AP48" s="43">
        <f t="shared" si="80"/>
        <v>0</v>
      </c>
      <c r="AQ48" s="43">
        <f t="shared" si="80"/>
        <v>0</v>
      </c>
      <c r="AR48" s="43">
        <f t="shared" si="80"/>
        <v>0</v>
      </c>
      <c r="AS48" s="43">
        <f t="shared" si="80"/>
        <v>0</v>
      </c>
      <c r="AT48" s="43">
        <f t="shared" si="80"/>
        <v>0</v>
      </c>
      <c r="AU48" s="43">
        <f t="shared" si="80"/>
        <v>0</v>
      </c>
      <c r="AV48" s="43">
        <f t="shared" si="80"/>
        <v>0</v>
      </c>
      <c r="AW48" s="43">
        <f t="shared" si="80"/>
        <v>0</v>
      </c>
      <c r="AX48" s="43">
        <f t="shared" si="80"/>
        <v>0</v>
      </c>
      <c r="AY48" s="43">
        <f t="shared" si="80"/>
        <v>0</v>
      </c>
      <c r="AZ48" s="43">
        <f t="shared" si="80"/>
        <v>0</v>
      </c>
      <c r="BA48" s="43">
        <f t="shared" si="80"/>
        <v>0</v>
      </c>
      <c r="BB48" s="43">
        <f t="shared" si="80"/>
        <v>0</v>
      </c>
      <c r="BC48" s="43">
        <f t="shared" si="80"/>
        <v>0</v>
      </c>
      <c r="BD48" s="43">
        <f t="shared" si="80"/>
        <v>0</v>
      </c>
      <c r="BE48" s="43">
        <f t="shared" si="80"/>
        <v>0</v>
      </c>
      <c r="BF48" s="43">
        <f t="shared" ref="BF48:BZ48" si="81">IF($H48=$CB$12,1,IF(ISBLANK($I48),0,IF(OR($I48=BF$9,$K48=BF$9,AND(BF$9&gt;$I48,BF$9&lt;=$K48)),1,0)))</f>
        <v>0</v>
      </c>
      <c r="BG48" s="43">
        <f t="shared" si="81"/>
        <v>0</v>
      </c>
      <c r="BH48" s="43">
        <f t="shared" si="81"/>
        <v>0</v>
      </c>
      <c r="BI48" s="43">
        <f t="shared" si="81"/>
        <v>0</v>
      </c>
      <c r="BJ48" s="43">
        <f t="shared" si="81"/>
        <v>0</v>
      </c>
      <c r="BK48" s="43">
        <f t="shared" si="81"/>
        <v>0</v>
      </c>
      <c r="BL48" s="43">
        <f t="shared" si="81"/>
        <v>0</v>
      </c>
      <c r="BM48" s="43">
        <f t="shared" si="81"/>
        <v>0</v>
      </c>
      <c r="BN48" s="43">
        <f t="shared" si="81"/>
        <v>0</v>
      </c>
      <c r="BO48" s="43">
        <f t="shared" si="81"/>
        <v>0</v>
      </c>
      <c r="BP48" s="43">
        <f t="shared" si="81"/>
        <v>0</v>
      </c>
      <c r="BQ48" s="43">
        <f t="shared" si="81"/>
        <v>0</v>
      </c>
      <c r="BR48" s="43">
        <f t="shared" si="81"/>
        <v>0</v>
      </c>
      <c r="BS48" s="43">
        <f t="shared" si="81"/>
        <v>0</v>
      </c>
      <c r="BT48" s="43">
        <f t="shared" si="81"/>
        <v>0</v>
      </c>
      <c r="BU48" s="43">
        <f t="shared" si="81"/>
        <v>0</v>
      </c>
      <c r="BV48" s="43">
        <f t="shared" si="81"/>
        <v>0</v>
      </c>
      <c r="BW48" s="43">
        <f t="shared" si="81"/>
        <v>0</v>
      </c>
      <c r="BX48" s="43">
        <f t="shared" si="81"/>
        <v>0</v>
      </c>
      <c r="BY48" s="43">
        <f t="shared" si="81"/>
        <v>0</v>
      </c>
      <c r="BZ48" s="43">
        <f t="shared" si="81"/>
        <v>0</v>
      </c>
      <c r="CB48" s="44">
        <f>IF(AND(NOT(ISBLANK(F47)),ISBLANK(H48)),1,0)</f>
        <v>0</v>
      </c>
      <c r="CC48" s="44">
        <f>IF($H48=$CB$13,1,0)</f>
        <v>0</v>
      </c>
      <c r="CD48" s="44">
        <f>IF(AND($CC48=1,ISBLANK(I48)),1,0)</f>
        <v>0</v>
      </c>
      <c r="CE48" s="44">
        <f>IF(AND($CC48=1,ISBLANK(J48)),1,0)</f>
        <v>0</v>
      </c>
    </row>
    <row r="49" spans="3:86" hidden="1" outlineLevel="1">
      <c r="G49" s="22" t="str">
        <f>"Base Current Amount "&amp;CC49&amp;""</f>
        <v>Base Current Amount per Week</v>
      </c>
      <c r="H49" s="54" t="s">
        <v>53</v>
      </c>
      <c r="I49" s="45"/>
      <c r="CB49" s="44">
        <f>IF(AND(NOT(ISBLANK(F47)),ISBLANK(I49)),1,0)</f>
        <v>0</v>
      </c>
      <c r="CC49" s="44" t="str">
        <f>IF(H48=$CB$13,$CB$19,$CB$18)</f>
        <v>per Week</v>
      </c>
    </row>
    <row r="50" spans="3:86" hidden="1" outlineLevel="1">
      <c r="G50" s="22" t="s">
        <v>34</v>
      </c>
      <c r="H50" s="54" t="s">
        <v>53</v>
      </c>
      <c r="I50" s="55">
        <f>IF(AND(H48=$CB$13,ISBLANK(J48)),I49,IF(H48=$CB$13,I49/J48,I49))</f>
        <v>0</v>
      </c>
      <c r="Z50" s="59">
        <f>$I50</f>
        <v>0</v>
      </c>
      <c r="AA50" s="59">
        <f t="shared" ref="AA50:BZ50" si="82">$I50</f>
        <v>0</v>
      </c>
      <c r="AB50" s="59">
        <f t="shared" si="82"/>
        <v>0</v>
      </c>
      <c r="AC50" s="59">
        <f t="shared" si="82"/>
        <v>0</v>
      </c>
      <c r="AD50" s="59">
        <f t="shared" si="82"/>
        <v>0</v>
      </c>
      <c r="AE50" s="59">
        <f t="shared" si="82"/>
        <v>0</v>
      </c>
      <c r="AF50" s="59">
        <f t="shared" si="82"/>
        <v>0</v>
      </c>
      <c r="AG50" s="59">
        <f t="shared" si="82"/>
        <v>0</v>
      </c>
      <c r="AH50" s="59">
        <f t="shared" si="82"/>
        <v>0</v>
      </c>
      <c r="AI50" s="59">
        <f t="shared" si="82"/>
        <v>0</v>
      </c>
      <c r="AJ50" s="59">
        <f t="shared" si="82"/>
        <v>0</v>
      </c>
      <c r="AK50" s="59">
        <f t="shared" si="82"/>
        <v>0</v>
      </c>
      <c r="AL50" s="59">
        <f t="shared" si="82"/>
        <v>0</v>
      </c>
      <c r="AM50" s="59">
        <f t="shared" si="82"/>
        <v>0</v>
      </c>
      <c r="AN50" s="59">
        <f t="shared" si="82"/>
        <v>0</v>
      </c>
      <c r="AO50" s="59">
        <f t="shared" si="82"/>
        <v>0</v>
      </c>
      <c r="AP50" s="59">
        <f t="shared" si="82"/>
        <v>0</v>
      </c>
      <c r="AQ50" s="59">
        <f t="shared" si="82"/>
        <v>0</v>
      </c>
      <c r="AR50" s="59">
        <f t="shared" si="82"/>
        <v>0</v>
      </c>
      <c r="AS50" s="59">
        <f t="shared" si="82"/>
        <v>0</v>
      </c>
      <c r="AT50" s="59">
        <f t="shared" si="82"/>
        <v>0</v>
      </c>
      <c r="AU50" s="59">
        <f t="shared" si="82"/>
        <v>0</v>
      </c>
      <c r="AV50" s="59">
        <f t="shared" si="82"/>
        <v>0</v>
      </c>
      <c r="AW50" s="59">
        <f t="shared" si="82"/>
        <v>0</v>
      </c>
      <c r="AX50" s="59">
        <f t="shared" si="82"/>
        <v>0</v>
      </c>
      <c r="AY50" s="59">
        <f t="shared" si="82"/>
        <v>0</v>
      </c>
      <c r="AZ50" s="59">
        <f t="shared" si="82"/>
        <v>0</v>
      </c>
      <c r="BA50" s="59">
        <f t="shared" si="82"/>
        <v>0</v>
      </c>
      <c r="BB50" s="59">
        <f t="shared" si="82"/>
        <v>0</v>
      </c>
      <c r="BC50" s="59">
        <f t="shared" si="82"/>
        <v>0</v>
      </c>
      <c r="BD50" s="59">
        <f t="shared" si="82"/>
        <v>0</v>
      </c>
      <c r="BE50" s="59">
        <f t="shared" si="82"/>
        <v>0</v>
      </c>
      <c r="BF50" s="59">
        <f t="shared" si="82"/>
        <v>0</v>
      </c>
      <c r="BG50" s="59">
        <f t="shared" si="82"/>
        <v>0</v>
      </c>
      <c r="BH50" s="59">
        <f t="shared" si="82"/>
        <v>0</v>
      </c>
      <c r="BI50" s="59">
        <f t="shared" si="82"/>
        <v>0</v>
      </c>
      <c r="BJ50" s="59">
        <f t="shared" si="82"/>
        <v>0</v>
      </c>
      <c r="BK50" s="59">
        <f t="shared" si="82"/>
        <v>0</v>
      </c>
      <c r="BL50" s="59">
        <f t="shared" si="82"/>
        <v>0</v>
      </c>
      <c r="BM50" s="59">
        <f t="shared" si="82"/>
        <v>0</v>
      </c>
      <c r="BN50" s="59">
        <f t="shared" si="82"/>
        <v>0</v>
      </c>
      <c r="BO50" s="59">
        <f t="shared" si="82"/>
        <v>0</v>
      </c>
      <c r="BP50" s="59">
        <f t="shared" si="82"/>
        <v>0</v>
      </c>
      <c r="BQ50" s="59">
        <f t="shared" si="82"/>
        <v>0</v>
      </c>
      <c r="BR50" s="59">
        <f t="shared" si="82"/>
        <v>0</v>
      </c>
      <c r="BS50" s="59">
        <f t="shared" si="82"/>
        <v>0</v>
      </c>
      <c r="BT50" s="59">
        <f t="shared" si="82"/>
        <v>0</v>
      </c>
      <c r="BU50" s="59">
        <f t="shared" si="82"/>
        <v>0</v>
      </c>
      <c r="BV50" s="59">
        <f t="shared" si="82"/>
        <v>0</v>
      </c>
      <c r="BW50" s="59">
        <f t="shared" si="82"/>
        <v>0</v>
      </c>
      <c r="BX50" s="59">
        <f t="shared" si="82"/>
        <v>0</v>
      </c>
      <c r="BY50" s="59">
        <f t="shared" si="82"/>
        <v>0</v>
      </c>
      <c r="BZ50" s="59">
        <f t="shared" si="82"/>
        <v>0</v>
      </c>
    </row>
    <row r="51" spans="3:86" hidden="1" outlineLevel="1">
      <c r="C51" s="105" t="str">
        <f>IF(CH52=1,"X","")</f>
        <v/>
      </c>
      <c r="D51" s="106"/>
      <c r="E51" s="107"/>
      <c r="G51" s="22" t="s">
        <v>38</v>
      </c>
      <c r="H51" s="73">
        <f>IF(ISBLANK(I51),0,IF(I51&lt;I48,1,0))</f>
        <v>0</v>
      </c>
      <c r="I51" s="60"/>
      <c r="J51" s="61"/>
      <c r="Z51" s="58">
        <f>IF(ISBLANK($I51),1,IF(Z$9&gt;$I51,(1+$J51),1))</f>
        <v>1</v>
      </c>
      <c r="AA51" s="58">
        <f t="shared" ref="AA51:BZ51" si="83">IF(ISBLANK($I51),1,IF(AA$9&gt;$I51,(1+$J51),1))</f>
        <v>1</v>
      </c>
      <c r="AB51" s="58">
        <f t="shared" si="83"/>
        <v>1</v>
      </c>
      <c r="AC51" s="58">
        <f t="shared" si="83"/>
        <v>1</v>
      </c>
      <c r="AD51" s="58">
        <f t="shared" si="83"/>
        <v>1</v>
      </c>
      <c r="AE51" s="58">
        <f t="shared" si="83"/>
        <v>1</v>
      </c>
      <c r="AF51" s="58">
        <f t="shared" si="83"/>
        <v>1</v>
      </c>
      <c r="AG51" s="58">
        <f t="shared" si="83"/>
        <v>1</v>
      </c>
      <c r="AH51" s="58">
        <f t="shared" si="83"/>
        <v>1</v>
      </c>
      <c r="AI51" s="58">
        <f t="shared" si="83"/>
        <v>1</v>
      </c>
      <c r="AJ51" s="58">
        <f t="shared" si="83"/>
        <v>1</v>
      </c>
      <c r="AK51" s="58">
        <f t="shared" si="83"/>
        <v>1</v>
      </c>
      <c r="AL51" s="58">
        <f t="shared" si="83"/>
        <v>1</v>
      </c>
      <c r="AM51" s="58">
        <f t="shared" si="83"/>
        <v>1</v>
      </c>
      <c r="AN51" s="58">
        <f t="shared" si="83"/>
        <v>1</v>
      </c>
      <c r="AO51" s="58">
        <f t="shared" si="83"/>
        <v>1</v>
      </c>
      <c r="AP51" s="58">
        <f t="shared" si="83"/>
        <v>1</v>
      </c>
      <c r="AQ51" s="58">
        <f t="shared" si="83"/>
        <v>1</v>
      </c>
      <c r="AR51" s="58">
        <f t="shared" si="83"/>
        <v>1</v>
      </c>
      <c r="AS51" s="58">
        <f t="shared" si="83"/>
        <v>1</v>
      </c>
      <c r="AT51" s="58">
        <f t="shared" si="83"/>
        <v>1</v>
      </c>
      <c r="AU51" s="58">
        <f t="shared" si="83"/>
        <v>1</v>
      </c>
      <c r="AV51" s="58">
        <f t="shared" si="83"/>
        <v>1</v>
      </c>
      <c r="AW51" s="58">
        <f t="shared" si="83"/>
        <v>1</v>
      </c>
      <c r="AX51" s="58">
        <f t="shared" si="83"/>
        <v>1</v>
      </c>
      <c r="AY51" s="58">
        <f t="shared" si="83"/>
        <v>1</v>
      </c>
      <c r="AZ51" s="58">
        <f t="shared" si="83"/>
        <v>1</v>
      </c>
      <c r="BA51" s="58">
        <f t="shared" si="83"/>
        <v>1</v>
      </c>
      <c r="BB51" s="58">
        <f t="shared" si="83"/>
        <v>1</v>
      </c>
      <c r="BC51" s="58">
        <f t="shared" si="83"/>
        <v>1</v>
      </c>
      <c r="BD51" s="58">
        <f t="shared" si="83"/>
        <v>1</v>
      </c>
      <c r="BE51" s="58">
        <f t="shared" si="83"/>
        <v>1</v>
      </c>
      <c r="BF51" s="58">
        <f t="shared" si="83"/>
        <v>1</v>
      </c>
      <c r="BG51" s="58">
        <f t="shared" si="83"/>
        <v>1</v>
      </c>
      <c r="BH51" s="58">
        <f t="shared" si="83"/>
        <v>1</v>
      </c>
      <c r="BI51" s="58">
        <f t="shared" si="83"/>
        <v>1</v>
      </c>
      <c r="BJ51" s="58">
        <f t="shared" si="83"/>
        <v>1</v>
      </c>
      <c r="BK51" s="58">
        <f t="shared" si="83"/>
        <v>1</v>
      </c>
      <c r="BL51" s="58">
        <f t="shared" si="83"/>
        <v>1</v>
      </c>
      <c r="BM51" s="58">
        <f t="shared" si="83"/>
        <v>1</v>
      </c>
      <c r="BN51" s="58">
        <f t="shared" si="83"/>
        <v>1</v>
      </c>
      <c r="BO51" s="58">
        <f t="shared" si="83"/>
        <v>1</v>
      </c>
      <c r="BP51" s="58">
        <f t="shared" si="83"/>
        <v>1</v>
      </c>
      <c r="BQ51" s="58">
        <f t="shared" si="83"/>
        <v>1</v>
      </c>
      <c r="BR51" s="58">
        <f t="shared" si="83"/>
        <v>1</v>
      </c>
      <c r="BS51" s="58">
        <f t="shared" si="83"/>
        <v>1</v>
      </c>
      <c r="BT51" s="58">
        <f t="shared" si="83"/>
        <v>1</v>
      </c>
      <c r="BU51" s="58">
        <f t="shared" si="83"/>
        <v>1</v>
      </c>
      <c r="BV51" s="58">
        <f t="shared" si="83"/>
        <v>1</v>
      </c>
      <c r="BW51" s="58">
        <f t="shared" si="83"/>
        <v>1</v>
      </c>
      <c r="BX51" s="58">
        <f t="shared" si="83"/>
        <v>1</v>
      </c>
      <c r="BY51" s="58">
        <f t="shared" si="83"/>
        <v>1</v>
      </c>
      <c r="BZ51" s="58">
        <f t="shared" si="83"/>
        <v>1</v>
      </c>
      <c r="CB51" s="44">
        <f>IF(AND(NOT(ISBLANK(I51)),ISBLANK(J51)),1,0)</f>
        <v>0</v>
      </c>
    </row>
    <row r="52" spans="3:86" ht="15.75" collapsed="1" thickBot="1">
      <c r="C52" s="108">
        <v>3</v>
      </c>
      <c r="D52" s="109"/>
      <c r="E52" s="110"/>
      <c r="F52" s="62"/>
      <c r="G52" s="89">
        <f>IF(ISBLANK(F47),0,"Final "&amp;F47&amp;" Budget")</f>
        <v>0</v>
      </c>
      <c r="H52" s="63"/>
      <c r="I52" s="63">
        <f>H47</f>
        <v>0</v>
      </c>
      <c r="J52" s="63"/>
      <c r="K52" s="64">
        <f>SUM(M52:X52)</f>
        <v>0</v>
      </c>
      <c r="M52" s="64">
        <f t="shared" ref="M52:X52" si="84">SUMIF($Z$10:$BZ$10,M$10,$Z52:$BZ52)</f>
        <v>0</v>
      </c>
      <c r="N52" s="64">
        <f t="shared" si="84"/>
        <v>0</v>
      </c>
      <c r="O52" s="64">
        <f t="shared" si="84"/>
        <v>0</v>
      </c>
      <c r="P52" s="64">
        <f t="shared" si="84"/>
        <v>0</v>
      </c>
      <c r="Q52" s="64">
        <f t="shared" si="84"/>
        <v>0</v>
      </c>
      <c r="R52" s="64">
        <f t="shared" si="84"/>
        <v>0</v>
      </c>
      <c r="S52" s="64">
        <f t="shared" si="84"/>
        <v>0</v>
      </c>
      <c r="T52" s="64">
        <f t="shared" si="84"/>
        <v>0</v>
      </c>
      <c r="U52" s="64">
        <f t="shared" si="84"/>
        <v>0</v>
      </c>
      <c r="V52" s="64">
        <f t="shared" si="84"/>
        <v>0</v>
      </c>
      <c r="W52" s="64">
        <f t="shared" si="84"/>
        <v>0</v>
      </c>
      <c r="X52" s="64">
        <f t="shared" si="84"/>
        <v>0</v>
      </c>
      <c r="Z52" s="64">
        <f>Z48*Z50*Z51</f>
        <v>0</v>
      </c>
      <c r="AA52" s="64">
        <f t="shared" ref="AA52" si="85">AA48*AA50*AA51</f>
        <v>0</v>
      </c>
      <c r="AB52" s="64">
        <f t="shared" ref="AB52" si="86">AB48*AB50*AB51</f>
        <v>0</v>
      </c>
      <c r="AC52" s="64">
        <f t="shared" ref="AC52" si="87">AC48*AC50*AC51</f>
        <v>0</v>
      </c>
      <c r="AD52" s="64">
        <f t="shared" ref="AD52" si="88">AD48*AD50*AD51</f>
        <v>0</v>
      </c>
      <c r="AE52" s="64">
        <f t="shared" ref="AE52" si="89">AE48*AE50*AE51</f>
        <v>0</v>
      </c>
      <c r="AF52" s="64">
        <f t="shared" ref="AF52" si="90">AF48*AF50*AF51</f>
        <v>0</v>
      </c>
      <c r="AG52" s="64">
        <f t="shared" ref="AG52" si="91">AG48*AG50*AG51</f>
        <v>0</v>
      </c>
      <c r="AH52" s="64">
        <f t="shared" ref="AH52" si="92">AH48*AH50*AH51</f>
        <v>0</v>
      </c>
      <c r="AI52" s="64">
        <f t="shared" ref="AI52" si="93">AI48*AI50*AI51</f>
        <v>0</v>
      </c>
      <c r="AJ52" s="64">
        <f t="shared" ref="AJ52" si="94">AJ48*AJ50*AJ51</f>
        <v>0</v>
      </c>
      <c r="AK52" s="64">
        <f t="shared" ref="AK52" si="95">AK48*AK50*AK51</f>
        <v>0</v>
      </c>
      <c r="AL52" s="64">
        <f t="shared" ref="AL52" si="96">AL48*AL50*AL51</f>
        <v>0</v>
      </c>
      <c r="AM52" s="64">
        <f t="shared" ref="AM52" si="97">AM48*AM50*AM51</f>
        <v>0</v>
      </c>
      <c r="AN52" s="64">
        <f t="shared" ref="AN52" si="98">AN48*AN50*AN51</f>
        <v>0</v>
      </c>
      <c r="AO52" s="64">
        <f t="shared" ref="AO52" si="99">AO48*AO50*AO51</f>
        <v>0</v>
      </c>
      <c r="AP52" s="64">
        <f t="shared" ref="AP52" si="100">AP48*AP50*AP51</f>
        <v>0</v>
      </c>
      <c r="AQ52" s="64">
        <f t="shared" ref="AQ52" si="101">AQ48*AQ50*AQ51</f>
        <v>0</v>
      </c>
      <c r="AR52" s="64">
        <f t="shared" ref="AR52" si="102">AR48*AR50*AR51</f>
        <v>0</v>
      </c>
      <c r="AS52" s="64">
        <f t="shared" ref="AS52" si="103">AS48*AS50*AS51</f>
        <v>0</v>
      </c>
      <c r="AT52" s="64">
        <f t="shared" ref="AT52" si="104">AT48*AT50*AT51</f>
        <v>0</v>
      </c>
      <c r="AU52" s="64">
        <f t="shared" ref="AU52" si="105">AU48*AU50*AU51</f>
        <v>0</v>
      </c>
      <c r="AV52" s="64">
        <f t="shared" ref="AV52" si="106">AV48*AV50*AV51</f>
        <v>0</v>
      </c>
      <c r="AW52" s="64">
        <f t="shared" ref="AW52" si="107">AW48*AW50*AW51</f>
        <v>0</v>
      </c>
      <c r="AX52" s="64">
        <f t="shared" ref="AX52" si="108">AX48*AX50*AX51</f>
        <v>0</v>
      </c>
      <c r="AY52" s="64">
        <f t="shared" ref="AY52" si="109">AY48*AY50*AY51</f>
        <v>0</v>
      </c>
      <c r="AZ52" s="64">
        <f t="shared" ref="AZ52" si="110">AZ48*AZ50*AZ51</f>
        <v>0</v>
      </c>
      <c r="BA52" s="64">
        <f t="shared" ref="BA52" si="111">BA48*BA50*BA51</f>
        <v>0</v>
      </c>
      <c r="BB52" s="64">
        <f t="shared" ref="BB52" si="112">BB48*BB50*BB51</f>
        <v>0</v>
      </c>
      <c r="BC52" s="64">
        <f t="shared" ref="BC52" si="113">BC48*BC50*BC51</f>
        <v>0</v>
      </c>
      <c r="BD52" s="64">
        <f t="shared" ref="BD52" si="114">BD48*BD50*BD51</f>
        <v>0</v>
      </c>
      <c r="BE52" s="64">
        <f t="shared" ref="BE52" si="115">BE48*BE50*BE51</f>
        <v>0</v>
      </c>
      <c r="BF52" s="64">
        <f t="shared" ref="BF52" si="116">BF48*BF50*BF51</f>
        <v>0</v>
      </c>
      <c r="BG52" s="64">
        <f t="shared" ref="BG52" si="117">BG48*BG50*BG51</f>
        <v>0</v>
      </c>
      <c r="BH52" s="64">
        <f t="shared" ref="BH52" si="118">BH48*BH50*BH51</f>
        <v>0</v>
      </c>
      <c r="BI52" s="64">
        <f t="shared" ref="BI52" si="119">BI48*BI50*BI51</f>
        <v>0</v>
      </c>
      <c r="BJ52" s="64">
        <f t="shared" ref="BJ52" si="120">BJ48*BJ50*BJ51</f>
        <v>0</v>
      </c>
      <c r="BK52" s="64">
        <f t="shared" ref="BK52" si="121">BK48*BK50*BK51</f>
        <v>0</v>
      </c>
      <c r="BL52" s="64">
        <f t="shared" ref="BL52" si="122">BL48*BL50*BL51</f>
        <v>0</v>
      </c>
      <c r="BM52" s="64">
        <f t="shared" ref="BM52" si="123">BM48*BM50*BM51</f>
        <v>0</v>
      </c>
      <c r="BN52" s="64">
        <f t="shared" ref="BN52" si="124">BN48*BN50*BN51</f>
        <v>0</v>
      </c>
      <c r="BO52" s="64">
        <f t="shared" ref="BO52" si="125">BO48*BO50*BO51</f>
        <v>0</v>
      </c>
      <c r="BP52" s="64">
        <f t="shared" ref="BP52" si="126">BP48*BP50*BP51</f>
        <v>0</v>
      </c>
      <c r="BQ52" s="64">
        <f t="shared" ref="BQ52" si="127">BQ48*BQ50*BQ51</f>
        <v>0</v>
      </c>
      <c r="BR52" s="64">
        <f t="shared" ref="BR52" si="128">BR48*BR50*BR51</f>
        <v>0</v>
      </c>
      <c r="BS52" s="64">
        <f t="shared" ref="BS52" si="129">BS48*BS50*BS51</f>
        <v>0</v>
      </c>
      <c r="BT52" s="64">
        <f t="shared" ref="BT52" si="130">BT48*BT50*BT51</f>
        <v>0</v>
      </c>
      <c r="BU52" s="64">
        <f t="shared" ref="BU52" si="131">BU48*BU50*BU51</f>
        <v>0</v>
      </c>
      <c r="BV52" s="64">
        <f t="shared" ref="BV52" si="132">BV48*BV50*BV51</f>
        <v>0</v>
      </c>
      <c r="BW52" s="64">
        <f t="shared" ref="BW52" si="133">BW48*BW50*BW51</f>
        <v>0</v>
      </c>
      <c r="BX52" s="64">
        <f t="shared" ref="BX52" si="134">BX48*BX50*BX51</f>
        <v>0</v>
      </c>
      <c r="BY52" s="64">
        <f t="shared" ref="BY52" si="135">BY48*BY50*BY51</f>
        <v>0</v>
      </c>
      <c r="BZ52" s="64">
        <f t="shared" ref="BZ52" si="136">BZ48*BZ50*BZ51</f>
        <v>0</v>
      </c>
      <c r="CG52" s="44">
        <f>C52</f>
        <v>3</v>
      </c>
      <c r="CH52" s="44">
        <f>IF(CG52=0,0,IF(COUNTIF($CG:$CG,CG52)&gt;1,1,0))</f>
        <v>0</v>
      </c>
    </row>
    <row r="54" spans="3:86" collapsed="1"/>
    <row r="55" spans="3:86">
      <c r="F55" s="103"/>
      <c r="G55" s="104"/>
      <c r="H55" s="45"/>
      <c r="I55" s="23" t="s">
        <v>35</v>
      </c>
      <c r="J55" s="23" t="s">
        <v>36</v>
      </c>
      <c r="K55" s="39" t="s">
        <v>37</v>
      </c>
      <c r="M55" s="65">
        <f>M$9</f>
        <v>31</v>
      </c>
      <c r="N55" s="65">
        <f t="shared" ref="N55:X55" si="137">N$9</f>
        <v>59</v>
      </c>
      <c r="O55" s="65">
        <f t="shared" si="137"/>
        <v>91</v>
      </c>
      <c r="P55" s="65">
        <f t="shared" si="137"/>
        <v>121</v>
      </c>
      <c r="Q55" s="65">
        <f t="shared" si="137"/>
        <v>152</v>
      </c>
      <c r="R55" s="65">
        <f t="shared" si="137"/>
        <v>182</v>
      </c>
      <c r="S55" s="65">
        <f t="shared" si="137"/>
        <v>213</v>
      </c>
      <c r="T55" s="65">
        <f t="shared" si="137"/>
        <v>244</v>
      </c>
      <c r="U55" s="65">
        <f t="shared" si="137"/>
        <v>274</v>
      </c>
      <c r="V55" s="65">
        <f t="shared" si="137"/>
        <v>305</v>
      </c>
      <c r="W55" s="65">
        <f t="shared" si="137"/>
        <v>335</v>
      </c>
      <c r="X55" s="65">
        <f t="shared" si="137"/>
        <v>366</v>
      </c>
      <c r="Z55" s="66">
        <f>Z$9</f>
        <v>0</v>
      </c>
      <c r="AA55" s="66">
        <f t="shared" ref="AA55:BZ55" si="138">AA$9</f>
        <v>7</v>
      </c>
      <c r="AB55" s="66">
        <f t="shared" si="138"/>
        <v>14</v>
      </c>
      <c r="AC55" s="66">
        <f t="shared" si="138"/>
        <v>21</v>
      </c>
      <c r="AD55" s="66">
        <f t="shared" si="138"/>
        <v>28</v>
      </c>
      <c r="AE55" s="66">
        <f t="shared" si="138"/>
        <v>35</v>
      </c>
      <c r="AF55" s="66">
        <f t="shared" si="138"/>
        <v>42</v>
      </c>
      <c r="AG55" s="66">
        <f t="shared" si="138"/>
        <v>49</v>
      </c>
      <c r="AH55" s="66">
        <f t="shared" si="138"/>
        <v>56</v>
      </c>
      <c r="AI55" s="66">
        <f t="shared" si="138"/>
        <v>63</v>
      </c>
      <c r="AJ55" s="66">
        <f t="shared" si="138"/>
        <v>70</v>
      </c>
      <c r="AK55" s="66">
        <f t="shared" si="138"/>
        <v>77</v>
      </c>
      <c r="AL55" s="66">
        <f t="shared" si="138"/>
        <v>84</v>
      </c>
      <c r="AM55" s="66">
        <f t="shared" si="138"/>
        <v>91</v>
      </c>
      <c r="AN55" s="66">
        <f t="shared" si="138"/>
        <v>98</v>
      </c>
      <c r="AO55" s="66">
        <f t="shared" si="138"/>
        <v>105</v>
      </c>
      <c r="AP55" s="66">
        <f t="shared" si="138"/>
        <v>112</v>
      </c>
      <c r="AQ55" s="66">
        <f t="shared" si="138"/>
        <v>119</v>
      </c>
      <c r="AR55" s="66">
        <f t="shared" si="138"/>
        <v>126</v>
      </c>
      <c r="AS55" s="66">
        <f t="shared" si="138"/>
        <v>133</v>
      </c>
      <c r="AT55" s="66">
        <f t="shared" si="138"/>
        <v>140</v>
      </c>
      <c r="AU55" s="66">
        <f t="shared" si="138"/>
        <v>147</v>
      </c>
      <c r="AV55" s="66">
        <f t="shared" si="138"/>
        <v>154</v>
      </c>
      <c r="AW55" s="66">
        <f t="shared" si="138"/>
        <v>161</v>
      </c>
      <c r="AX55" s="66">
        <f t="shared" si="138"/>
        <v>168</v>
      </c>
      <c r="AY55" s="66">
        <f t="shared" si="138"/>
        <v>175</v>
      </c>
      <c r="AZ55" s="66">
        <f t="shared" si="138"/>
        <v>182</v>
      </c>
      <c r="BA55" s="66">
        <f t="shared" si="138"/>
        <v>189</v>
      </c>
      <c r="BB55" s="66">
        <f t="shared" si="138"/>
        <v>196</v>
      </c>
      <c r="BC55" s="66">
        <f t="shared" si="138"/>
        <v>203</v>
      </c>
      <c r="BD55" s="66">
        <f t="shared" si="138"/>
        <v>210</v>
      </c>
      <c r="BE55" s="66">
        <f t="shared" si="138"/>
        <v>217</v>
      </c>
      <c r="BF55" s="66">
        <f t="shared" si="138"/>
        <v>224</v>
      </c>
      <c r="BG55" s="66">
        <f t="shared" si="138"/>
        <v>231</v>
      </c>
      <c r="BH55" s="66">
        <f t="shared" si="138"/>
        <v>238</v>
      </c>
      <c r="BI55" s="66">
        <f t="shared" si="138"/>
        <v>245</v>
      </c>
      <c r="BJ55" s="66">
        <f t="shared" si="138"/>
        <v>252</v>
      </c>
      <c r="BK55" s="66">
        <f t="shared" si="138"/>
        <v>259</v>
      </c>
      <c r="BL55" s="66">
        <f t="shared" si="138"/>
        <v>266</v>
      </c>
      <c r="BM55" s="66">
        <f t="shared" si="138"/>
        <v>273</v>
      </c>
      <c r="BN55" s="66">
        <f t="shared" si="138"/>
        <v>280</v>
      </c>
      <c r="BO55" s="66">
        <f t="shared" si="138"/>
        <v>287</v>
      </c>
      <c r="BP55" s="66">
        <f t="shared" si="138"/>
        <v>294</v>
      </c>
      <c r="BQ55" s="66">
        <f t="shared" si="138"/>
        <v>301</v>
      </c>
      <c r="BR55" s="66">
        <f t="shared" si="138"/>
        <v>308</v>
      </c>
      <c r="BS55" s="66">
        <f t="shared" si="138"/>
        <v>315</v>
      </c>
      <c r="BT55" s="66">
        <f t="shared" si="138"/>
        <v>322</v>
      </c>
      <c r="BU55" s="66">
        <f t="shared" si="138"/>
        <v>329</v>
      </c>
      <c r="BV55" s="66">
        <f t="shared" si="138"/>
        <v>336</v>
      </c>
      <c r="BW55" s="66">
        <f t="shared" si="138"/>
        <v>343</v>
      </c>
      <c r="BX55" s="66">
        <f t="shared" si="138"/>
        <v>350</v>
      </c>
      <c r="BY55" s="66">
        <f t="shared" si="138"/>
        <v>357</v>
      </c>
      <c r="BZ55" s="66">
        <f t="shared" si="138"/>
        <v>364</v>
      </c>
      <c r="CB55" s="44">
        <f>IF(AND(NOT(ISBLANK(F55)),ISBLANK(H55)),1,0)</f>
        <v>0</v>
      </c>
    </row>
    <row r="56" spans="3:86" hidden="1" outlineLevel="1">
      <c r="G56" s="53" t="s">
        <v>32</v>
      </c>
      <c r="H56" s="45"/>
      <c r="I56" s="57"/>
      <c r="J56" s="56"/>
      <c r="K56" s="57" t="str">
        <f>IF(ISBLANK(I56),"",IF(ISBLANK(J56),I56,I56+(7*(J56-1))))</f>
        <v/>
      </c>
      <c r="Z56" s="43">
        <f t="shared" ref="Z56:BE56" si="139">IF($H56=$CB$12,1,IF(ISBLANK($I56),0,IF(OR($I56=Z$9,$K56=Z$9,AND(Z$9&gt;$I56,Z$9&lt;=$K56)),1,0)))</f>
        <v>0</v>
      </c>
      <c r="AA56" s="43">
        <f t="shared" si="139"/>
        <v>0</v>
      </c>
      <c r="AB56" s="43">
        <f t="shared" si="139"/>
        <v>0</v>
      </c>
      <c r="AC56" s="43">
        <f t="shared" si="139"/>
        <v>0</v>
      </c>
      <c r="AD56" s="43">
        <f t="shared" si="139"/>
        <v>0</v>
      </c>
      <c r="AE56" s="43">
        <f t="shared" si="139"/>
        <v>0</v>
      </c>
      <c r="AF56" s="43">
        <f t="shared" si="139"/>
        <v>0</v>
      </c>
      <c r="AG56" s="43">
        <f t="shared" si="139"/>
        <v>0</v>
      </c>
      <c r="AH56" s="43">
        <f t="shared" si="139"/>
        <v>0</v>
      </c>
      <c r="AI56" s="43">
        <f t="shared" si="139"/>
        <v>0</v>
      </c>
      <c r="AJ56" s="43">
        <f t="shared" si="139"/>
        <v>0</v>
      </c>
      <c r="AK56" s="43">
        <f t="shared" si="139"/>
        <v>0</v>
      </c>
      <c r="AL56" s="43">
        <f t="shared" si="139"/>
        <v>0</v>
      </c>
      <c r="AM56" s="43">
        <f t="shared" si="139"/>
        <v>0</v>
      </c>
      <c r="AN56" s="43">
        <f t="shared" si="139"/>
        <v>0</v>
      </c>
      <c r="AO56" s="43">
        <f t="shared" si="139"/>
        <v>0</v>
      </c>
      <c r="AP56" s="43">
        <f t="shared" si="139"/>
        <v>0</v>
      </c>
      <c r="AQ56" s="43">
        <f t="shared" si="139"/>
        <v>0</v>
      </c>
      <c r="AR56" s="43">
        <f t="shared" si="139"/>
        <v>0</v>
      </c>
      <c r="AS56" s="43">
        <f t="shared" si="139"/>
        <v>0</v>
      </c>
      <c r="AT56" s="43">
        <f t="shared" si="139"/>
        <v>0</v>
      </c>
      <c r="AU56" s="43">
        <f t="shared" si="139"/>
        <v>0</v>
      </c>
      <c r="AV56" s="43">
        <f t="shared" si="139"/>
        <v>0</v>
      </c>
      <c r="AW56" s="43">
        <f t="shared" si="139"/>
        <v>0</v>
      </c>
      <c r="AX56" s="43">
        <f t="shared" si="139"/>
        <v>0</v>
      </c>
      <c r="AY56" s="43">
        <f t="shared" si="139"/>
        <v>0</v>
      </c>
      <c r="AZ56" s="43">
        <f t="shared" si="139"/>
        <v>0</v>
      </c>
      <c r="BA56" s="43">
        <f t="shared" si="139"/>
        <v>0</v>
      </c>
      <c r="BB56" s="43">
        <f t="shared" si="139"/>
        <v>0</v>
      </c>
      <c r="BC56" s="43">
        <f t="shared" si="139"/>
        <v>0</v>
      </c>
      <c r="BD56" s="43">
        <f t="shared" si="139"/>
        <v>0</v>
      </c>
      <c r="BE56" s="43">
        <f t="shared" si="139"/>
        <v>0</v>
      </c>
      <c r="BF56" s="43">
        <f t="shared" ref="BF56:BZ56" si="140">IF($H56=$CB$12,1,IF(ISBLANK($I56),0,IF(OR($I56=BF$9,$K56=BF$9,AND(BF$9&gt;$I56,BF$9&lt;=$K56)),1,0)))</f>
        <v>0</v>
      </c>
      <c r="BG56" s="43">
        <f t="shared" si="140"/>
        <v>0</v>
      </c>
      <c r="BH56" s="43">
        <f t="shared" si="140"/>
        <v>0</v>
      </c>
      <c r="BI56" s="43">
        <f t="shared" si="140"/>
        <v>0</v>
      </c>
      <c r="BJ56" s="43">
        <f t="shared" si="140"/>
        <v>0</v>
      </c>
      <c r="BK56" s="43">
        <f t="shared" si="140"/>
        <v>0</v>
      </c>
      <c r="BL56" s="43">
        <f t="shared" si="140"/>
        <v>0</v>
      </c>
      <c r="BM56" s="43">
        <f t="shared" si="140"/>
        <v>0</v>
      </c>
      <c r="BN56" s="43">
        <f t="shared" si="140"/>
        <v>0</v>
      </c>
      <c r="BO56" s="43">
        <f t="shared" si="140"/>
        <v>0</v>
      </c>
      <c r="BP56" s="43">
        <f t="shared" si="140"/>
        <v>0</v>
      </c>
      <c r="BQ56" s="43">
        <f t="shared" si="140"/>
        <v>0</v>
      </c>
      <c r="BR56" s="43">
        <f t="shared" si="140"/>
        <v>0</v>
      </c>
      <c r="BS56" s="43">
        <f t="shared" si="140"/>
        <v>0</v>
      </c>
      <c r="BT56" s="43">
        <f t="shared" si="140"/>
        <v>0</v>
      </c>
      <c r="BU56" s="43">
        <f t="shared" si="140"/>
        <v>0</v>
      </c>
      <c r="BV56" s="43">
        <f t="shared" si="140"/>
        <v>0</v>
      </c>
      <c r="BW56" s="43">
        <f t="shared" si="140"/>
        <v>0</v>
      </c>
      <c r="BX56" s="43">
        <f t="shared" si="140"/>
        <v>0</v>
      </c>
      <c r="BY56" s="43">
        <f t="shared" si="140"/>
        <v>0</v>
      </c>
      <c r="BZ56" s="43">
        <f t="shared" si="140"/>
        <v>0</v>
      </c>
      <c r="CB56" s="44">
        <f>IF(AND(NOT(ISBLANK(F55)),ISBLANK(H56)),1,0)</f>
        <v>0</v>
      </c>
      <c r="CC56" s="44">
        <f>IF($H56=$CB$13,1,0)</f>
        <v>0</v>
      </c>
      <c r="CD56" s="44">
        <f>IF(AND($CC56=1,ISBLANK(I56)),1,0)</f>
        <v>0</v>
      </c>
      <c r="CE56" s="44">
        <f>IF(AND($CC56=1,ISBLANK(J56)),1,0)</f>
        <v>0</v>
      </c>
    </row>
    <row r="57" spans="3:86" hidden="1" outlineLevel="1">
      <c r="G57" s="22" t="str">
        <f>"Base Current Amount "&amp;CC57&amp;""</f>
        <v>Base Current Amount per Week</v>
      </c>
      <c r="H57" s="54" t="s">
        <v>53</v>
      </c>
      <c r="I57" s="45"/>
      <c r="CB57" s="44">
        <f>IF(AND(NOT(ISBLANK(F55)),ISBLANK(I57)),1,0)</f>
        <v>0</v>
      </c>
      <c r="CC57" s="44" t="str">
        <f>IF(H56=$CB$13,$CB$19,$CB$18)</f>
        <v>per Week</v>
      </c>
    </row>
    <row r="58" spans="3:86" hidden="1" outlineLevel="1">
      <c r="G58" s="22" t="s">
        <v>34</v>
      </c>
      <c r="H58" s="54" t="s">
        <v>53</v>
      </c>
      <c r="I58" s="55">
        <f>IF(AND(H56=$CB$13,ISBLANK(J56)),I57,IF(H56=$CB$13,I57/J56,I57))</f>
        <v>0</v>
      </c>
      <c r="Z58" s="59">
        <f>$I58</f>
        <v>0</v>
      </c>
      <c r="AA58" s="59">
        <f t="shared" ref="AA58:BZ58" si="141">$I58</f>
        <v>0</v>
      </c>
      <c r="AB58" s="59">
        <f t="shared" si="141"/>
        <v>0</v>
      </c>
      <c r="AC58" s="59">
        <f t="shared" si="141"/>
        <v>0</v>
      </c>
      <c r="AD58" s="59">
        <f t="shared" si="141"/>
        <v>0</v>
      </c>
      <c r="AE58" s="59">
        <f t="shared" si="141"/>
        <v>0</v>
      </c>
      <c r="AF58" s="59">
        <f t="shared" si="141"/>
        <v>0</v>
      </c>
      <c r="AG58" s="59">
        <f t="shared" si="141"/>
        <v>0</v>
      </c>
      <c r="AH58" s="59">
        <f t="shared" si="141"/>
        <v>0</v>
      </c>
      <c r="AI58" s="59">
        <f t="shared" si="141"/>
        <v>0</v>
      </c>
      <c r="AJ58" s="59">
        <f t="shared" si="141"/>
        <v>0</v>
      </c>
      <c r="AK58" s="59">
        <f t="shared" si="141"/>
        <v>0</v>
      </c>
      <c r="AL58" s="59">
        <f t="shared" si="141"/>
        <v>0</v>
      </c>
      <c r="AM58" s="59">
        <f t="shared" si="141"/>
        <v>0</v>
      </c>
      <c r="AN58" s="59">
        <f t="shared" si="141"/>
        <v>0</v>
      </c>
      <c r="AO58" s="59">
        <f t="shared" si="141"/>
        <v>0</v>
      </c>
      <c r="AP58" s="59">
        <f t="shared" si="141"/>
        <v>0</v>
      </c>
      <c r="AQ58" s="59">
        <f t="shared" si="141"/>
        <v>0</v>
      </c>
      <c r="AR58" s="59">
        <f t="shared" si="141"/>
        <v>0</v>
      </c>
      <c r="AS58" s="59">
        <f t="shared" si="141"/>
        <v>0</v>
      </c>
      <c r="AT58" s="59">
        <f t="shared" si="141"/>
        <v>0</v>
      </c>
      <c r="AU58" s="59">
        <f t="shared" si="141"/>
        <v>0</v>
      </c>
      <c r="AV58" s="59">
        <f t="shared" si="141"/>
        <v>0</v>
      </c>
      <c r="AW58" s="59">
        <f t="shared" si="141"/>
        <v>0</v>
      </c>
      <c r="AX58" s="59">
        <f t="shared" si="141"/>
        <v>0</v>
      </c>
      <c r="AY58" s="59">
        <f t="shared" si="141"/>
        <v>0</v>
      </c>
      <c r="AZ58" s="59">
        <f t="shared" si="141"/>
        <v>0</v>
      </c>
      <c r="BA58" s="59">
        <f t="shared" si="141"/>
        <v>0</v>
      </c>
      <c r="BB58" s="59">
        <f t="shared" si="141"/>
        <v>0</v>
      </c>
      <c r="BC58" s="59">
        <f t="shared" si="141"/>
        <v>0</v>
      </c>
      <c r="BD58" s="59">
        <f t="shared" si="141"/>
        <v>0</v>
      </c>
      <c r="BE58" s="59">
        <f t="shared" si="141"/>
        <v>0</v>
      </c>
      <c r="BF58" s="59">
        <f t="shared" si="141"/>
        <v>0</v>
      </c>
      <c r="BG58" s="59">
        <f t="shared" si="141"/>
        <v>0</v>
      </c>
      <c r="BH58" s="59">
        <f t="shared" si="141"/>
        <v>0</v>
      </c>
      <c r="BI58" s="59">
        <f t="shared" si="141"/>
        <v>0</v>
      </c>
      <c r="BJ58" s="59">
        <f t="shared" si="141"/>
        <v>0</v>
      </c>
      <c r="BK58" s="59">
        <f t="shared" si="141"/>
        <v>0</v>
      </c>
      <c r="BL58" s="59">
        <f t="shared" si="141"/>
        <v>0</v>
      </c>
      <c r="BM58" s="59">
        <f t="shared" si="141"/>
        <v>0</v>
      </c>
      <c r="BN58" s="59">
        <f t="shared" si="141"/>
        <v>0</v>
      </c>
      <c r="BO58" s="59">
        <f t="shared" si="141"/>
        <v>0</v>
      </c>
      <c r="BP58" s="59">
        <f t="shared" si="141"/>
        <v>0</v>
      </c>
      <c r="BQ58" s="59">
        <f t="shared" si="141"/>
        <v>0</v>
      </c>
      <c r="BR58" s="59">
        <f t="shared" si="141"/>
        <v>0</v>
      </c>
      <c r="BS58" s="59">
        <f t="shared" si="141"/>
        <v>0</v>
      </c>
      <c r="BT58" s="59">
        <f t="shared" si="141"/>
        <v>0</v>
      </c>
      <c r="BU58" s="59">
        <f t="shared" si="141"/>
        <v>0</v>
      </c>
      <c r="BV58" s="59">
        <f t="shared" si="141"/>
        <v>0</v>
      </c>
      <c r="BW58" s="59">
        <f t="shared" si="141"/>
        <v>0</v>
      </c>
      <c r="BX58" s="59">
        <f t="shared" si="141"/>
        <v>0</v>
      </c>
      <c r="BY58" s="59">
        <f t="shared" si="141"/>
        <v>0</v>
      </c>
      <c r="BZ58" s="59">
        <f t="shared" si="141"/>
        <v>0</v>
      </c>
    </row>
    <row r="59" spans="3:86" hidden="1" outlineLevel="1">
      <c r="C59" s="105" t="str">
        <f>IF(CH60=1,"X","")</f>
        <v/>
      </c>
      <c r="D59" s="106"/>
      <c r="E59" s="107"/>
      <c r="G59" s="22" t="s">
        <v>38</v>
      </c>
      <c r="H59" s="73">
        <f>IF(ISBLANK(I59),0,IF(I59&lt;I56,1,0))</f>
        <v>0</v>
      </c>
      <c r="I59" s="60"/>
      <c r="J59" s="61"/>
      <c r="Z59" s="58">
        <f>IF(ISBLANK($I59),1,IF(Z$9&gt;$I59,(1+$J59),1))</f>
        <v>1</v>
      </c>
      <c r="AA59" s="58">
        <f t="shared" ref="AA59:BZ59" si="142">IF(ISBLANK($I59),1,IF(AA$9&gt;$I59,(1+$J59),1))</f>
        <v>1</v>
      </c>
      <c r="AB59" s="58">
        <f t="shared" si="142"/>
        <v>1</v>
      </c>
      <c r="AC59" s="58">
        <f t="shared" si="142"/>
        <v>1</v>
      </c>
      <c r="AD59" s="58">
        <f t="shared" si="142"/>
        <v>1</v>
      </c>
      <c r="AE59" s="58">
        <f t="shared" si="142"/>
        <v>1</v>
      </c>
      <c r="AF59" s="58">
        <f t="shared" si="142"/>
        <v>1</v>
      </c>
      <c r="AG59" s="58">
        <f t="shared" si="142"/>
        <v>1</v>
      </c>
      <c r="AH59" s="58">
        <f t="shared" si="142"/>
        <v>1</v>
      </c>
      <c r="AI59" s="58">
        <f t="shared" si="142"/>
        <v>1</v>
      </c>
      <c r="AJ59" s="58">
        <f t="shared" si="142"/>
        <v>1</v>
      </c>
      <c r="AK59" s="58">
        <f t="shared" si="142"/>
        <v>1</v>
      </c>
      <c r="AL59" s="58">
        <f t="shared" si="142"/>
        <v>1</v>
      </c>
      <c r="AM59" s="58">
        <f t="shared" si="142"/>
        <v>1</v>
      </c>
      <c r="AN59" s="58">
        <f t="shared" si="142"/>
        <v>1</v>
      </c>
      <c r="AO59" s="58">
        <f t="shared" si="142"/>
        <v>1</v>
      </c>
      <c r="AP59" s="58">
        <f t="shared" si="142"/>
        <v>1</v>
      </c>
      <c r="AQ59" s="58">
        <f t="shared" si="142"/>
        <v>1</v>
      </c>
      <c r="AR59" s="58">
        <f t="shared" si="142"/>
        <v>1</v>
      </c>
      <c r="AS59" s="58">
        <f t="shared" si="142"/>
        <v>1</v>
      </c>
      <c r="AT59" s="58">
        <f t="shared" si="142"/>
        <v>1</v>
      </c>
      <c r="AU59" s="58">
        <f t="shared" si="142"/>
        <v>1</v>
      </c>
      <c r="AV59" s="58">
        <f t="shared" si="142"/>
        <v>1</v>
      </c>
      <c r="AW59" s="58">
        <f t="shared" si="142"/>
        <v>1</v>
      </c>
      <c r="AX59" s="58">
        <f t="shared" si="142"/>
        <v>1</v>
      </c>
      <c r="AY59" s="58">
        <f t="shared" si="142"/>
        <v>1</v>
      </c>
      <c r="AZ59" s="58">
        <f t="shared" si="142"/>
        <v>1</v>
      </c>
      <c r="BA59" s="58">
        <f t="shared" si="142"/>
        <v>1</v>
      </c>
      <c r="BB59" s="58">
        <f t="shared" si="142"/>
        <v>1</v>
      </c>
      <c r="BC59" s="58">
        <f t="shared" si="142"/>
        <v>1</v>
      </c>
      <c r="BD59" s="58">
        <f t="shared" si="142"/>
        <v>1</v>
      </c>
      <c r="BE59" s="58">
        <f t="shared" si="142"/>
        <v>1</v>
      </c>
      <c r="BF59" s="58">
        <f t="shared" si="142"/>
        <v>1</v>
      </c>
      <c r="BG59" s="58">
        <f t="shared" si="142"/>
        <v>1</v>
      </c>
      <c r="BH59" s="58">
        <f t="shared" si="142"/>
        <v>1</v>
      </c>
      <c r="BI59" s="58">
        <f t="shared" si="142"/>
        <v>1</v>
      </c>
      <c r="BJ59" s="58">
        <f t="shared" si="142"/>
        <v>1</v>
      </c>
      <c r="BK59" s="58">
        <f t="shared" si="142"/>
        <v>1</v>
      </c>
      <c r="BL59" s="58">
        <f t="shared" si="142"/>
        <v>1</v>
      </c>
      <c r="BM59" s="58">
        <f t="shared" si="142"/>
        <v>1</v>
      </c>
      <c r="BN59" s="58">
        <f t="shared" si="142"/>
        <v>1</v>
      </c>
      <c r="BO59" s="58">
        <f t="shared" si="142"/>
        <v>1</v>
      </c>
      <c r="BP59" s="58">
        <f t="shared" si="142"/>
        <v>1</v>
      </c>
      <c r="BQ59" s="58">
        <f t="shared" si="142"/>
        <v>1</v>
      </c>
      <c r="BR59" s="58">
        <f t="shared" si="142"/>
        <v>1</v>
      </c>
      <c r="BS59" s="58">
        <f t="shared" si="142"/>
        <v>1</v>
      </c>
      <c r="BT59" s="58">
        <f t="shared" si="142"/>
        <v>1</v>
      </c>
      <c r="BU59" s="58">
        <f t="shared" si="142"/>
        <v>1</v>
      </c>
      <c r="BV59" s="58">
        <f t="shared" si="142"/>
        <v>1</v>
      </c>
      <c r="BW59" s="58">
        <f t="shared" si="142"/>
        <v>1</v>
      </c>
      <c r="BX59" s="58">
        <f t="shared" si="142"/>
        <v>1</v>
      </c>
      <c r="BY59" s="58">
        <f t="shared" si="142"/>
        <v>1</v>
      </c>
      <c r="BZ59" s="58">
        <f t="shared" si="142"/>
        <v>1</v>
      </c>
      <c r="CB59" s="44">
        <f>IF(AND(NOT(ISBLANK(I59)),ISBLANK(J59)),1,0)</f>
        <v>0</v>
      </c>
    </row>
    <row r="60" spans="3:86" ht="15.75" collapsed="1" thickBot="1">
      <c r="C60" s="108">
        <v>4</v>
      </c>
      <c r="D60" s="109"/>
      <c r="E60" s="110"/>
      <c r="F60" s="62"/>
      <c r="G60" s="89">
        <f>IF(ISBLANK(F55),0,"Final "&amp;F55&amp;" Budget")</f>
        <v>0</v>
      </c>
      <c r="H60" s="63"/>
      <c r="I60" s="63">
        <f>H55</f>
        <v>0</v>
      </c>
      <c r="J60" s="63"/>
      <c r="K60" s="64">
        <f>SUM(M60:X60)</f>
        <v>0</v>
      </c>
      <c r="M60" s="64">
        <f t="shared" ref="M60:X60" si="143">SUMIF($Z$10:$BZ$10,M$10,$Z60:$BZ60)</f>
        <v>0</v>
      </c>
      <c r="N60" s="64">
        <f t="shared" si="143"/>
        <v>0</v>
      </c>
      <c r="O60" s="64">
        <f t="shared" si="143"/>
        <v>0</v>
      </c>
      <c r="P60" s="64">
        <f t="shared" si="143"/>
        <v>0</v>
      </c>
      <c r="Q60" s="64">
        <f t="shared" si="143"/>
        <v>0</v>
      </c>
      <c r="R60" s="64">
        <f t="shared" si="143"/>
        <v>0</v>
      </c>
      <c r="S60" s="64">
        <f t="shared" si="143"/>
        <v>0</v>
      </c>
      <c r="T60" s="64">
        <f t="shared" si="143"/>
        <v>0</v>
      </c>
      <c r="U60" s="64">
        <f t="shared" si="143"/>
        <v>0</v>
      </c>
      <c r="V60" s="64">
        <f t="shared" si="143"/>
        <v>0</v>
      </c>
      <c r="W60" s="64">
        <f t="shared" si="143"/>
        <v>0</v>
      </c>
      <c r="X60" s="64">
        <f t="shared" si="143"/>
        <v>0</v>
      </c>
      <c r="Z60" s="64">
        <f>Z56*Z58*Z59</f>
        <v>0</v>
      </c>
      <c r="AA60" s="64">
        <f t="shared" ref="AA60" si="144">AA56*AA58*AA59</f>
        <v>0</v>
      </c>
      <c r="AB60" s="64">
        <f t="shared" ref="AB60" si="145">AB56*AB58*AB59</f>
        <v>0</v>
      </c>
      <c r="AC60" s="64">
        <f t="shared" ref="AC60" si="146">AC56*AC58*AC59</f>
        <v>0</v>
      </c>
      <c r="AD60" s="64">
        <f t="shared" ref="AD60" si="147">AD56*AD58*AD59</f>
        <v>0</v>
      </c>
      <c r="AE60" s="64">
        <f t="shared" ref="AE60" si="148">AE56*AE58*AE59</f>
        <v>0</v>
      </c>
      <c r="AF60" s="64">
        <f t="shared" ref="AF60" si="149">AF56*AF58*AF59</f>
        <v>0</v>
      </c>
      <c r="AG60" s="64">
        <f t="shared" ref="AG60" si="150">AG56*AG58*AG59</f>
        <v>0</v>
      </c>
      <c r="AH60" s="64">
        <f t="shared" ref="AH60" si="151">AH56*AH58*AH59</f>
        <v>0</v>
      </c>
      <c r="AI60" s="64">
        <f t="shared" ref="AI60" si="152">AI56*AI58*AI59</f>
        <v>0</v>
      </c>
      <c r="AJ60" s="64">
        <f t="shared" ref="AJ60" si="153">AJ56*AJ58*AJ59</f>
        <v>0</v>
      </c>
      <c r="AK60" s="64">
        <f t="shared" ref="AK60" si="154">AK56*AK58*AK59</f>
        <v>0</v>
      </c>
      <c r="AL60" s="64">
        <f t="shared" ref="AL60" si="155">AL56*AL58*AL59</f>
        <v>0</v>
      </c>
      <c r="AM60" s="64">
        <f t="shared" ref="AM60" si="156">AM56*AM58*AM59</f>
        <v>0</v>
      </c>
      <c r="AN60" s="64">
        <f t="shared" ref="AN60" si="157">AN56*AN58*AN59</f>
        <v>0</v>
      </c>
      <c r="AO60" s="64">
        <f t="shared" ref="AO60" si="158">AO56*AO58*AO59</f>
        <v>0</v>
      </c>
      <c r="AP60" s="64">
        <f t="shared" ref="AP60" si="159">AP56*AP58*AP59</f>
        <v>0</v>
      </c>
      <c r="AQ60" s="64">
        <f t="shared" ref="AQ60" si="160">AQ56*AQ58*AQ59</f>
        <v>0</v>
      </c>
      <c r="AR60" s="64">
        <f t="shared" ref="AR60" si="161">AR56*AR58*AR59</f>
        <v>0</v>
      </c>
      <c r="AS60" s="64">
        <f t="shared" ref="AS60" si="162">AS56*AS58*AS59</f>
        <v>0</v>
      </c>
      <c r="AT60" s="64">
        <f t="shared" ref="AT60" si="163">AT56*AT58*AT59</f>
        <v>0</v>
      </c>
      <c r="AU60" s="64">
        <f t="shared" ref="AU60" si="164">AU56*AU58*AU59</f>
        <v>0</v>
      </c>
      <c r="AV60" s="64">
        <f t="shared" ref="AV60" si="165">AV56*AV58*AV59</f>
        <v>0</v>
      </c>
      <c r="AW60" s="64">
        <f t="shared" ref="AW60" si="166">AW56*AW58*AW59</f>
        <v>0</v>
      </c>
      <c r="AX60" s="64">
        <f t="shared" ref="AX60" si="167">AX56*AX58*AX59</f>
        <v>0</v>
      </c>
      <c r="AY60" s="64">
        <f t="shared" ref="AY60" si="168">AY56*AY58*AY59</f>
        <v>0</v>
      </c>
      <c r="AZ60" s="64">
        <f t="shared" ref="AZ60" si="169">AZ56*AZ58*AZ59</f>
        <v>0</v>
      </c>
      <c r="BA60" s="64">
        <f t="shared" ref="BA60" si="170">BA56*BA58*BA59</f>
        <v>0</v>
      </c>
      <c r="BB60" s="64">
        <f t="shared" ref="BB60" si="171">BB56*BB58*BB59</f>
        <v>0</v>
      </c>
      <c r="BC60" s="64">
        <f t="shared" ref="BC60" si="172">BC56*BC58*BC59</f>
        <v>0</v>
      </c>
      <c r="BD60" s="64">
        <f t="shared" ref="BD60" si="173">BD56*BD58*BD59</f>
        <v>0</v>
      </c>
      <c r="BE60" s="64">
        <f t="shared" ref="BE60" si="174">BE56*BE58*BE59</f>
        <v>0</v>
      </c>
      <c r="BF60" s="64">
        <f t="shared" ref="BF60" si="175">BF56*BF58*BF59</f>
        <v>0</v>
      </c>
      <c r="BG60" s="64">
        <f t="shared" ref="BG60" si="176">BG56*BG58*BG59</f>
        <v>0</v>
      </c>
      <c r="BH60" s="64">
        <f t="shared" ref="BH60" si="177">BH56*BH58*BH59</f>
        <v>0</v>
      </c>
      <c r="BI60" s="64">
        <f t="shared" ref="BI60" si="178">BI56*BI58*BI59</f>
        <v>0</v>
      </c>
      <c r="BJ60" s="64">
        <f t="shared" ref="BJ60" si="179">BJ56*BJ58*BJ59</f>
        <v>0</v>
      </c>
      <c r="BK60" s="64">
        <f t="shared" ref="BK60" si="180">BK56*BK58*BK59</f>
        <v>0</v>
      </c>
      <c r="BL60" s="64">
        <f t="shared" ref="BL60" si="181">BL56*BL58*BL59</f>
        <v>0</v>
      </c>
      <c r="BM60" s="64">
        <f t="shared" ref="BM60" si="182">BM56*BM58*BM59</f>
        <v>0</v>
      </c>
      <c r="BN60" s="64">
        <f t="shared" ref="BN60" si="183">BN56*BN58*BN59</f>
        <v>0</v>
      </c>
      <c r="BO60" s="64">
        <f t="shared" ref="BO60" si="184">BO56*BO58*BO59</f>
        <v>0</v>
      </c>
      <c r="BP60" s="64">
        <f t="shared" ref="BP60" si="185">BP56*BP58*BP59</f>
        <v>0</v>
      </c>
      <c r="BQ60" s="64">
        <f t="shared" ref="BQ60" si="186">BQ56*BQ58*BQ59</f>
        <v>0</v>
      </c>
      <c r="BR60" s="64">
        <f t="shared" ref="BR60" si="187">BR56*BR58*BR59</f>
        <v>0</v>
      </c>
      <c r="BS60" s="64">
        <f t="shared" ref="BS60" si="188">BS56*BS58*BS59</f>
        <v>0</v>
      </c>
      <c r="BT60" s="64">
        <f t="shared" ref="BT60" si="189">BT56*BT58*BT59</f>
        <v>0</v>
      </c>
      <c r="BU60" s="64">
        <f t="shared" ref="BU60" si="190">BU56*BU58*BU59</f>
        <v>0</v>
      </c>
      <c r="BV60" s="64">
        <f t="shared" ref="BV60" si="191">BV56*BV58*BV59</f>
        <v>0</v>
      </c>
      <c r="BW60" s="64">
        <f t="shared" ref="BW60" si="192">BW56*BW58*BW59</f>
        <v>0</v>
      </c>
      <c r="BX60" s="64">
        <f t="shared" ref="BX60" si="193">BX56*BX58*BX59</f>
        <v>0</v>
      </c>
      <c r="BY60" s="64">
        <f t="shared" ref="BY60" si="194">BY56*BY58*BY59</f>
        <v>0</v>
      </c>
      <c r="BZ60" s="64">
        <f t="shared" ref="BZ60" si="195">BZ56*BZ58*BZ59</f>
        <v>0</v>
      </c>
      <c r="CG60" s="44">
        <f>C60</f>
        <v>4</v>
      </c>
      <c r="CH60" s="44">
        <f>IF(CG60=0,0,IF(COUNTIF($CG:$CG,CG60)&gt;1,1,0))</f>
        <v>0</v>
      </c>
    </row>
    <row r="62" spans="3:86" collapsed="1"/>
    <row r="63" spans="3:86">
      <c r="F63" s="103"/>
      <c r="G63" s="104"/>
      <c r="H63" s="45"/>
      <c r="I63" s="23" t="s">
        <v>35</v>
      </c>
      <c r="J63" s="23" t="s">
        <v>36</v>
      </c>
      <c r="K63" s="39" t="s">
        <v>37</v>
      </c>
      <c r="M63" s="65">
        <f>M$9</f>
        <v>31</v>
      </c>
      <c r="N63" s="65">
        <f t="shared" ref="N63:X63" si="196">N$9</f>
        <v>59</v>
      </c>
      <c r="O63" s="65">
        <f t="shared" si="196"/>
        <v>91</v>
      </c>
      <c r="P63" s="65">
        <f t="shared" si="196"/>
        <v>121</v>
      </c>
      <c r="Q63" s="65">
        <f t="shared" si="196"/>
        <v>152</v>
      </c>
      <c r="R63" s="65">
        <f t="shared" si="196"/>
        <v>182</v>
      </c>
      <c r="S63" s="65">
        <f t="shared" si="196"/>
        <v>213</v>
      </c>
      <c r="T63" s="65">
        <f t="shared" si="196"/>
        <v>244</v>
      </c>
      <c r="U63" s="65">
        <f t="shared" si="196"/>
        <v>274</v>
      </c>
      <c r="V63" s="65">
        <f t="shared" si="196"/>
        <v>305</v>
      </c>
      <c r="W63" s="65">
        <f t="shared" si="196"/>
        <v>335</v>
      </c>
      <c r="X63" s="65">
        <f t="shared" si="196"/>
        <v>366</v>
      </c>
      <c r="Z63" s="66">
        <f>Z$9</f>
        <v>0</v>
      </c>
      <c r="AA63" s="66">
        <f t="shared" ref="AA63:BZ63" si="197">AA$9</f>
        <v>7</v>
      </c>
      <c r="AB63" s="66">
        <f t="shared" si="197"/>
        <v>14</v>
      </c>
      <c r="AC63" s="66">
        <f t="shared" si="197"/>
        <v>21</v>
      </c>
      <c r="AD63" s="66">
        <f t="shared" si="197"/>
        <v>28</v>
      </c>
      <c r="AE63" s="66">
        <f t="shared" si="197"/>
        <v>35</v>
      </c>
      <c r="AF63" s="66">
        <f t="shared" si="197"/>
        <v>42</v>
      </c>
      <c r="AG63" s="66">
        <f t="shared" si="197"/>
        <v>49</v>
      </c>
      <c r="AH63" s="66">
        <f t="shared" si="197"/>
        <v>56</v>
      </c>
      <c r="AI63" s="66">
        <f t="shared" si="197"/>
        <v>63</v>
      </c>
      <c r="AJ63" s="66">
        <f t="shared" si="197"/>
        <v>70</v>
      </c>
      <c r="AK63" s="66">
        <f t="shared" si="197"/>
        <v>77</v>
      </c>
      <c r="AL63" s="66">
        <f t="shared" si="197"/>
        <v>84</v>
      </c>
      <c r="AM63" s="66">
        <f t="shared" si="197"/>
        <v>91</v>
      </c>
      <c r="AN63" s="66">
        <f t="shared" si="197"/>
        <v>98</v>
      </c>
      <c r="AO63" s="66">
        <f t="shared" si="197"/>
        <v>105</v>
      </c>
      <c r="AP63" s="66">
        <f t="shared" si="197"/>
        <v>112</v>
      </c>
      <c r="AQ63" s="66">
        <f t="shared" si="197"/>
        <v>119</v>
      </c>
      <c r="AR63" s="66">
        <f t="shared" si="197"/>
        <v>126</v>
      </c>
      <c r="AS63" s="66">
        <f t="shared" si="197"/>
        <v>133</v>
      </c>
      <c r="AT63" s="66">
        <f t="shared" si="197"/>
        <v>140</v>
      </c>
      <c r="AU63" s="66">
        <f t="shared" si="197"/>
        <v>147</v>
      </c>
      <c r="AV63" s="66">
        <f t="shared" si="197"/>
        <v>154</v>
      </c>
      <c r="AW63" s="66">
        <f t="shared" si="197"/>
        <v>161</v>
      </c>
      <c r="AX63" s="66">
        <f t="shared" si="197"/>
        <v>168</v>
      </c>
      <c r="AY63" s="66">
        <f t="shared" si="197"/>
        <v>175</v>
      </c>
      <c r="AZ63" s="66">
        <f t="shared" si="197"/>
        <v>182</v>
      </c>
      <c r="BA63" s="66">
        <f t="shared" si="197"/>
        <v>189</v>
      </c>
      <c r="BB63" s="66">
        <f t="shared" si="197"/>
        <v>196</v>
      </c>
      <c r="BC63" s="66">
        <f t="shared" si="197"/>
        <v>203</v>
      </c>
      <c r="BD63" s="66">
        <f t="shared" si="197"/>
        <v>210</v>
      </c>
      <c r="BE63" s="66">
        <f t="shared" si="197"/>
        <v>217</v>
      </c>
      <c r="BF63" s="66">
        <f t="shared" si="197"/>
        <v>224</v>
      </c>
      <c r="BG63" s="66">
        <f t="shared" si="197"/>
        <v>231</v>
      </c>
      <c r="BH63" s="66">
        <f t="shared" si="197"/>
        <v>238</v>
      </c>
      <c r="BI63" s="66">
        <f t="shared" si="197"/>
        <v>245</v>
      </c>
      <c r="BJ63" s="66">
        <f t="shared" si="197"/>
        <v>252</v>
      </c>
      <c r="BK63" s="66">
        <f t="shared" si="197"/>
        <v>259</v>
      </c>
      <c r="BL63" s="66">
        <f t="shared" si="197"/>
        <v>266</v>
      </c>
      <c r="BM63" s="66">
        <f t="shared" si="197"/>
        <v>273</v>
      </c>
      <c r="BN63" s="66">
        <f t="shared" si="197"/>
        <v>280</v>
      </c>
      <c r="BO63" s="66">
        <f t="shared" si="197"/>
        <v>287</v>
      </c>
      <c r="BP63" s="66">
        <f t="shared" si="197"/>
        <v>294</v>
      </c>
      <c r="BQ63" s="66">
        <f t="shared" si="197"/>
        <v>301</v>
      </c>
      <c r="BR63" s="66">
        <f t="shared" si="197"/>
        <v>308</v>
      </c>
      <c r="BS63" s="66">
        <f t="shared" si="197"/>
        <v>315</v>
      </c>
      <c r="BT63" s="66">
        <f t="shared" si="197"/>
        <v>322</v>
      </c>
      <c r="BU63" s="66">
        <f t="shared" si="197"/>
        <v>329</v>
      </c>
      <c r="BV63" s="66">
        <f t="shared" si="197"/>
        <v>336</v>
      </c>
      <c r="BW63" s="66">
        <f t="shared" si="197"/>
        <v>343</v>
      </c>
      <c r="BX63" s="66">
        <f t="shared" si="197"/>
        <v>350</v>
      </c>
      <c r="BY63" s="66">
        <f t="shared" si="197"/>
        <v>357</v>
      </c>
      <c r="BZ63" s="66">
        <f t="shared" si="197"/>
        <v>364</v>
      </c>
      <c r="CB63" s="44">
        <f>IF(AND(NOT(ISBLANK(F63)),ISBLANK(H63)),1,0)</f>
        <v>0</v>
      </c>
    </row>
    <row r="64" spans="3:86" hidden="1" outlineLevel="1">
      <c r="G64" s="53" t="s">
        <v>32</v>
      </c>
      <c r="H64" s="45"/>
      <c r="I64" s="57"/>
      <c r="J64" s="56"/>
      <c r="K64" s="57" t="str">
        <f>IF(ISBLANK(I64),"",IF(ISBLANK(J64),I64,I64+(7*(J64-1))))</f>
        <v/>
      </c>
      <c r="Z64" s="43">
        <f t="shared" ref="Z64:BE64" si="198">IF($H64=$CB$12,1,IF(ISBLANK($I64),0,IF(OR($I64=Z$9,$K64=Z$9,AND(Z$9&gt;$I64,Z$9&lt;=$K64)),1,0)))</f>
        <v>0</v>
      </c>
      <c r="AA64" s="43">
        <f t="shared" si="198"/>
        <v>0</v>
      </c>
      <c r="AB64" s="43">
        <f t="shared" si="198"/>
        <v>0</v>
      </c>
      <c r="AC64" s="43">
        <f t="shared" si="198"/>
        <v>0</v>
      </c>
      <c r="AD64" s="43">
        <f t="shared" si="198"/>
        <v>0</v>
      </c>
      <c r="AE64" s="43">
        <f t="shared" si="198"/>
        <v>0</v>
      </c>
      <c r="AF64" s="43">
        <f t="shared" si="198"/>
        <v>0</v>
      </c>
      <c r="AG64" s="43">
        <f t="shared" si="198"/>
        <v>0</v>
      </c>
      <c r="AH64" s="43">
        <f t="shared" si="198"/>
        <v>0</v>
      </c>
      <c r="AI64" s="43">
        <f t="shared" si="198"/>
        <v>0</v>
      </c>
      <c r="AJ64" s="43">
        <f t="shared" si="198"/>
        <v>0</v>
      </c>
      <c r="AK64" s="43">
        <f t="shared" si="198"/>
        <v>0</v>
      </c>
      <c r="AL64" s="43">
        <f t="shared" si="198"/>
        <v>0</v>
      </c>
      <c r="AM64" s="43">
        <f t="shared" si="198"/>
        <v>0</v>
      </c>
      <c r="AN64" s="43">
        <f t="shared" si="198"/>
        <v>0</v>
      </c>
      <c r="AO64" s="43">
        <f t="shared" si="198"/>
        <v>0</v>
      </c>
      <c r="AP64" s="43">
        <f t="shared" si="198"/>
        <v>0</v>
      </c>
      <c r="AQ64" s="43">
        <f t="shared" si="198"/>
        <v>0</v>
      </c>
      <c r="AR64" s="43">
        <f t="shared" si="198"/>
        <v>0</v>
      </c>
      <c r="AS64" s="43">
        <f t="shared" si="198"/>
        <v>0</v>
      </c>
      <c r="AT64" s="43">
        <f t="shared" si="198"/>
        <v>0</v>
      </c>
      <c r="AU64" s="43">
        <f t="shared" si="198"/>
        <v>0</v>
      </c>
      <c r="AV64" s="43">
        <f t="shared" si="198"/>
        <v>0</v>
      </c>
      <c r="AW64" s="43">
        <f t="shared" si="198"/>
        <v>0</v>
      </c>
      <c r="AX64" s="43">
        <f t="shared" si="198"/>
        <v>0</v>
      </c>
      <c r="AY64" s="43">
        <f t="shared" si="198"/>
        <v>0</v>
      </c>
      <c r="AZ64" s="43">
        <f t="shared" si="198"/>
        <v>0</v>
      </c>
      <c r="BA64" s="43">
        <f t="shared" si="198"/>
        <v>0</v>
      </c>
      <c r="BB64" s="43">
        <f t="shared" si="198"/>
        <v>0</v>
      </c>
      <c r="BC64" s="43">
        <f t="shared" si="198"/>
        <v>0</v>
      </c>
      <c r="BD64" s="43">
        <f t="shared" si="198"/>
        <v>0</v>
      </c>
      <c r="BE64" s="43">
        <f t="shared" si="198"/>
        <v>0</v>
      </c>
      <c r="BF64" s="43">
        <f t="shared" ref="BF64:BZ64" si="199">IF($H64=$CB$12,1,IF(ISBLANK($I64),0,IF(OR($I64=BF$9,$K64=BF$9,AND(BF$9&gt;$I64,BF$9&lt;=$K64)),1,0)))</f>
        <v>0</v>
      </c>
      <c r="BG64" s="43">
        <f t="shared" si="199"/>
        <v>0</v>
      </c>
      <c r="BH64" s="43">
        <f t="shared" si="199"/>
        <v>0</v>
      </c>
      <c r="BI64" s="43">
        <f t="shared" si="199"/>
        <v>0</v>
      </c>
      <c r="BJ64" s="43">
        <f t="shared" si="199"/>
        <v>0</v>
      </c>
      <c r="BK64" s="43">
        <f t="shared" si="199"/>
        <v>0</v>
      </c>
      <c r="BL64" s="43">
        <f t="shared" si="199"/>
        <v>0</v>
      </c>
      <c r="BM64" s="43">
        <f t="shared" si="199"/>
        <v>0</v>
      </c>
      <c r="BN64" s="43">
        <f t="shared" si="199"/>
        <v>0</v>
      </c>
      <c r="BO64" s="43">
        <f t="shared" si="199"/>
        <v>0</v>
      </c>
      <c r="BP64" s="43">
        <f t="shared" si="199"/>
        <v>0</v>
      </c>
      <c r="BQ64" s="43">
        <f t="shared" si="199"/>
        <v>0</v>
      </c>
      <c r="BR64" s="43">
        <f t="shared" si="199"/>
        <v>0</v>
      </c>
      <c r="BS64" s="43">
        <f t="shared" si="199"/>
        <v>0</v>
      </c>
      <c r="BT64" s="43">
        <f t="shared" si="199"/>
        <v>0</v>
      </c>
      <c r="BU64" s="43">
        <f t="shared" si="199"/>
        <v>0</v>
      </c>
      <c r="BV64" s="43">
        <f t="shared" si="199"/>
        <v>0</v>
      </c>
      <c r="BW64" s="43">
        <f t="shared" si="199"/>
        <v>0</v>
      </c>
      <c r="BX64" s="43">
        <f t="shared" si="199"/>
        <v>0</v>
      </c>
      <c r="BY64" s="43">
        <f t="shared" si="199"/>
        <v>0</v>
      </c>
      <c r="BZ64" s="43">
        <f t="shared" si="199"/>
        <v>0</v>
      </c>
      <c r="CB64" s="44">
        <f>IF(AND(NOT(ISBLANK(F63)),ISBLANK(H64)),1,0)</f>
        <v>0</v>
      </c>
      <c r="CC64" s="44">
        <f>IF($H64=$CB$13,1,0)</f>
        <v>0</v>
      </c>
      <c r="CD64" s="44">
        <f>IF(AND($CC64=1,ISBLANK(I64)),1,0)</f>
        <v>0</v>
      </c>
      <c r="CE64" s="44">
        <f>IF(AND($CC64=1,ISBLANK(J64)),1,0)</f>
        <v>0</v>
      </c>
    </row>
    <row r="65" spans="3:86" hidden="1" outlineLevel="1">
      <c r="G65" s="22" t="str">
        <f>"Base Current Amount "&amp;CC65&amp;""</f>
        <v>Base Current Amount per Week</v>
      </c>
      <c r="H65" s="54" t="s">
        <v>53</v>
      </c>
      <c r="I65" s="45"/>
      <c r="CB65" s="44">
        <f>IF(AND(NOT(ISBLANK(F63)),ISBLANK(I65)),1,0)</f>
        <v>0</v>
      </c>
      <c r="CC65" s="44" t="str">
        <f>IF(H64=$CB$13,$CB$19,$CB$18)</f>
        <v>per Week</v>
      </c>
    </row>
    <row r="66" spans="3:86" hidden="1" outlineLevel="1">
      <c r="G66" s="22" t="s">
        <v>34</v>
      </c>
      <c r="H66" s="54" t="s">
        <v>53</v>
      </c>
      <c r="I66" s="55">
        <f>IF(AND(H64=$CB$13,ISBLANK(J64)),I65,IF(H64=$CB$13,I65/J64,I65))</f>
        <v>0</v>
      </c>
      <c r="Z66" s="59">
        <f>$I66</f>
        <v>0</v>
      </c>
      <c r="AA66" s="59">
        <f t="shared" ref="AA66:BZ66" si="200">$I66</f>
        <v>0</v>
      </c>
      <c r="AB66" s="59">
        <f t="shared" si="200"/>
        <v>0</v>
      </c>
      <c r="AC66" s="59">
        <f t="shared" si="200"/>
        <v>0</v>
      </c>
      <c r="AD66" s="59">
        <f t="shared" si="200"/>
        <v>0</v>
      </c>
      <c r="AE66" s="59">
        <f t="shared" si="200"/>
        <v>0</v>
      </c>
      <c r="AF66" s="59">
        <f t="shared" si="200"/>
        <v>0</v>
      </c>
      <c r="AG66" s="59">
        <f t="shared" si="200"/>
        <v>0</v>
      </c>
      <c r="AH66" s="59">
        <f t="shared" si="200"/>
        <v>0</v>
      </c>
      <c r="AI66" s="59">
        <f t="shared" si="200"/>
        <v>0</v>
      </c>
      <c r="AJ66" s="59">
        <f t="shared" si="200"/>
        <v>0</v>
      </c>
      <c r="AK66" s="59">
        <f t="shared" si="200"/>
        <v>0</v>
      </c>
      <c r="AL66" s="59">
        <f t="shared" si="200"/>
        <v>0</v>
      </c>
      <c r="AM66" s="59">
        <f t="shared" si="200"/>
        <v>0</v>
      </c>
      <c r="AN66" s="59">
        <f t="shared" si="200"/>
        <v>0</v>
      </c>
      <c r="AO66" s="59">
        <f t="shared" si="200"/>
        <v>0</v>
      </c>
      <c r="AP66" s="59">
        <f t="shared" si="200"/>
        <v>0</v>
      </c>
      <c r="AQ66" s="59">
        <f t="shared" si="200"/>
        <v>0</v>
      </c>
      <c r="AR66" s="59">
        <f t="shared" si="200"/>
        <v>0</v>
      </c>
      <c r="AS66" s="59">
        <f t="shared" si="200"/>
        <v>0</v>
      </c>
      <c r="AT66" s="59">
        <f t="shared" si="200"/>
        <v>0</v>
      </c>
      <c r="AU66" s="59">
        <f t="shared" si="200"/>
        <v>0</v>
      </c>
      <c r="AV66" s="59">
        <f t="shared" si="200"/>
        <v>0</v>
      </c>
      <c r="AW66" s="59">
        <f t="shared" si="200"/>
        <v>0</v>
      </c>
      <c r="AX66" s="59">
        <f t="shared" si="200"/>
        <v>0</v>
      </c>
      <c r="AY66" s="59">
        <f t="shared" si="200"/>
        <v>0</v>
      </c>
      <c r="AZ66" s="59">
        <f t="shared" si="200"/>
        <v>0</v>
      </c>
      <c r="BA66" s="59">
        <f t="shared" si="200"/>
        <v>0</v>
      </c>
      <c r="BB66" s="59">
        <f t="shared" si="200"/>
        <v>0</v>
      </c>
      <c r="BC66" s="59">
        <f t="shared" si="200"/>
        <v>0</v>
      </c>
      <c r="BD66" s="59">
        <f t="shared" si="200"/>
        <v>0</v>
      </c>
      <c r="BE66" s="59">
        <f t="shared" si="200"/>
        <v>0</v>
      </c>
      <c r="BF66" s="59">
        <f t="shared" si="200"/>
        <v>0</v>
      </c>
      <c r="BG66" s="59">
        <f t="shared" si="200"/>
        <v>0</v>
      </c>
      <c r="BH66" s="59">
        <f t="shared" si="200"/>
        <v>0</v>
      </c>
      <c r="BI66" s="59">
        <f t="shared" si="200"/>
        <v>0</v>
      </c>
      <c r="BJ66" s="59">
        <f t="shared" si="200"/>
        <v>0</v>
      </c>
      <c r="BK66" s="59">
        <f t="shared" si="200"/>
        <v>0</v>
      </c>
      <c r="BL66" s="59">
        <f t="shared" si="200"/>
        <v>0</v>
      </c>
      <c r="BM66" s="59">
        <f t="shared" si="200"/>
        <v>0</v>
      </c>
      <c r="BN66" s="59">
        <f t="shared" si="200"/>
        <v>0</v>
      </c>
      <c r="BO66" s="59">
        <f t="shared" si="200"/>
        <v>0</v>
      </c>
      <c r="BP66" s="59">
        <f t="shared" si="200"/>
        <v>0</v>
      </c>
      <c r="BQ66" s="59">
        <f t="shared" si="200"/>
        <v>0</v>
      </c>
      <c r="BR66" s="59">
        <f t="shared" si="200"/>
        <v>0</v>
      </c>
      <c r="BS66" s="59">
        <f t="shared" si="200"/>
        <v>0</v>
      </c>
      <c r="BT66" s="59">
        <f t="shared" si="200"/>
        <v>0</v>
      </c>
      <c r="BU66" s="59">
        <f t="shared" si="200"/>
        <v>0</v>
      </c>
      <c r="BV66" s="59">
        <f t="shared" si="200"/>
        <v>0</v>
      </c>
      <c r="BW66" s="59">
        <f t="shared" si="200"/>
        <v>0</v>
      </c>
      <c r="BX66" s="59">
        <f t="shared" si="200"/>
        <v>0</v>
      </c>
      <c r="BY66" s="59">
        <f t="shared" si="200"/>
        <v>0</v>
      </c>
      <c r="BZ66" s="59">
        <f t="shared" si="200"/>
        <v>0</v>
      </c>
    </row>
    <row r="67" spans="3:86" hidden="1" outlineLevel="1">
      <c r="C67" s="105" t="str">
        <f>IF(CH68=1,"X","")</f>
        <v/>
      </c>
      <c r="D67" s="106"/>
      <c r="E67" s="107"/>
      <c r="G67" s="22" t="s">
        <v>38</v>
      </c>
      <c r="H67" s="73">
        <f>IF(ISBLANK(I67),0,IF(I67&lt;I64,1,0))</f>
        <v>0</v>
      </c>
      <c r="I67" s="60"/>
      <c r="J67" s="61"/>
      <c r="Z67" s="58">
        <f>IF(ISBLANK($I67),1,IF(Z$9&gt;$I67,(1+$J67),1))</f>
        <v>1</v>
      </c>
      <c r="AA67" s="58">
        <f t="shared" ref="AA67:BZ67" si="201">IF(ISBLANK($I67),1,IF(AA$9&gt;$I67,(1+$J67),1))</f>
        <v>1</v>
      </c>
      <c r="AB67" s="58">
        <f t="shared" si="201"/>
        <v>1</v>
      </c>
      <c r="AC67" s="58">
        <f t="shared" si="201"/>
        <v>1</v>
      </c>
      <c r="AD67" s="58">
        <f t="shared" si="201"/>
        <v>1</v>
      </c>
      <c r="AE67" s="58">
        <f t="shared" si="201"/>
        <v>1</v>
      </c>
      <c r="AF67" s="58">
        <f t="shared" si="201"/>
        <v>1</v>
      </c>
      <c r="AG67" s="58">
        <f t="shared" si="201"/>
        <v>1</v>
      </c>
      <c r="AH67" s="58">
        <f t="shared" si="201"/>
        <v>1</v>
      </c>
      <c r="AI67" s="58">
        <f t="shared" si="201"/>
        <v>1</v>
      </c>
      <c r="AJ67" s="58">
        <f t="shared" si="201"/>
        <v>1</v>
      </c>
      <c r="AK67" s="58">
        <f t="shared" si="201"/>
        <v>1</v>
      </c>
      <c r="AL67" s="58">
        <f t="shared" si="201"/>
        <v>1</v>
      </c>
      <c r="AM67" s="58">
        <f t="shared" si="201"/>
        <v>1</v>
      </c>
      <c r="AN67" s="58">
        <f t="shared" si="201"/>
        <v>1</v>
      </c>
      <c r="AO67" s="58">
        <f t="shared" si="201"/>
        <v>1</v>
      </c>
      <c r="AP67" s="58">
        <f t="shared" si="201"/>
        <v>1</v>
      </c>
      <c r="AQ67" s="58">
        <f t="shared" si="201"/>
        <v>1</v>
      </c>
      <c r="AR67" s="58">
        <f t="shared" si="201"/>
        <v>1</v>
      </c>
      <c r="AS67" s="58">
        <f t="shared" si="201"/>
        <v>1</v>
      </c>
      <c r="AT67" s="58">
        <f t="shared" si="201"/>
        <v>1</v>
      </c>
      <c r="AU67" s="58">
        <f t="shared" si="201"/>
        <v>1</v>
      </c>
      <c r="AV67" s="58">
        <f t="shared" si="201"/>
        <v>1</v>
      </c>
      <c r="AW67" s="58">
        <f t="shared" si="201"/>
        <v>1</v>
      </c>
      <c r="AX67" s="58">
        <f t="shared" si="201"/>
        <v>1</v>
      </c>
      <c r="AY67" s="58">
        <f t="shared" si="201"/>
        <v>1</v>
      </c>
      <c r="AZ67" s="58">
        <f t="shared" si="201"/>
        <v>1</v>
      </c>
      <c r="BA67" s="58">
        <f t="shared" si="201"/>
        <v>1</v>
      </c>
      <c r="BB67" s="58">
        <f t="shared" si="201"/>
        <v>1</v>
      </c>
      <c r="BC67" s="58">
        <f t="shared" si="201"/>
        <v>1</v>
      </c>
      <c r="BD67" s="58">
        <f t="shared" si="201"/>
        <v>1</v>
      </c>
      <c r="BE67" s="58">
        <f t="shared" si="201"/>
        <v>1</v>
      </c>
      <c r="BF67" s="58">
        <f t="shared" si="201"/>
        <v>1</v>
      </c>
      <c r="BG67" s="58">
        <f t="shared" si="201"/>
        <v>1</v>
      </c>
      <c r="BH67" s="58">
        <f t="shared" si="201"/>
        <v>1</v>
      </c>
      <c r="BI67" s="58">
        <f t="shared" si="201"/>
        <v>1</v>
      </c>
      <c r="BJ67" s="58">
        <f t="shared" si="201"/>
        <v>1</v>
      </c>
      <c r="BK67" s="58">
        <f t="shared" si="201"/>
        <v>1</v>
      </c>
      <c r="BL67" s="58">
        <f t="shared" si="201"/>
        <v>1</v>
      </c>
      <c r="BM67" s="58">
        <f t="shared" si="201"/>
        <v>1</v>
      </c>
      <c r="BN67" s="58">
        <f t="shared" si="201"/>
        <v>1</v>
      </c>
      <c r="BO67" s="58">
        <f t="shared" si="201"/>
        <v>1</v>
      </c>
      <c r="BP67" s="58">
        <f t="shared" si="201"/>
        <v>1</v>
      </c>
      <c r="BQ67" s="58">
        <f t="shared" si="201"/>
        <v>1</v>
      </c>
      <c r="BR67" s="58">
        <f t="shared" si="201"/>
        <v>1</v>
      </c>
      <c r="BS67" s="58">
        <f t="shared" si="201"/>
        <v>1</v>
      </c>
      <c r="BT67" s="58">
        <f t="shared" si="201"/>
        <v>1</v>
      </c>
      <c r="BU67" s="58">
        <f t="shared" si="201"/>
        <v>1</v>
      </c>
      <c r="BV67" s="58">
        <f t="shared" si="201"/>
        <v>1</v>
      </c>
      <c r="BW67" s="58">
        <f t="shared" si="201"/>
        <v>1</v>
      </c>
      <c r="BX67" s="58">
        <f t="shared" si="201"/>
        <v>1</v>
      </c>
      <c r="BY67" s="58">
        <f t="shared" si="201"/>
        <v>1</v>
      </c>
      <c r="BZ67" s="58">
        <f t="shared" si="201"/>
        <v>1</v>
      </c>
      <c r="CB67" s="44">
        <f>IF(AND(NOT(ISBLANK(I67)),ISBLANK(J67)),1,0)</f>
        <v>0</v>
      </c>
    </row>
    <row r="68" spans="3:86" ht="15.75" collapsed="1" thickBot="1">
      <c r="C68" s="108">
        <v>5</v>
      </c>
      <c r="D68" s="109"/>
      <c r="E68" s="110"/>
      <c r="F68" s="62"/>
      <c r="G68" s="89">
        <f>IF(ISBLANK(F63),0,"Final "&amp;F63&amp;" Budget")</f>
        <v>0</v>
      </c>
      <c r="H68" s="63"/>
      <c r="I68" s="63">
        <f>H63</f>
        <v>0</v>
      </c>
      <c r="J68" s="63"/>
      <c r="K68" s="64">
        <f>SUM(M68:X68)</f>
        <v>0</v>
      </c>
      <c r="M68" s="64">
        <f t="shared" ref="M68:X68" si="202">SUMIF($Z$10:$BZ$10,M$10,$Z68:$BZ68)</f>
        <v>0</v>
      </c>
      <c r="N68" s="64">
        <f t="shared" si="202"/>
        <v>0</v>
      </c>
      <c r="O68" s="64">
        <f t="shared" si="202"/>
        <v>0</v>
      </c>
      <c r="P68" s="64">
        <f t="shared" si="202"/>
        <v>0</v>
      </c>
      <c r="Q68" s="64">
        <f t="shared" si="202"/>
        <v>0</v>
      </c>
      <c r="R68" s="64">
        <f t="shared" si="202"/>
        <v>0</v>
      </c>
      <c r="S68" s="64">
        <f t="shared" si="202"/>
        <v>0</v>
      </c>
      <c r="T68" s="64">
        <f t="shared" si="202"/>
        <v>0</v>
      </c>
      <c r="U68" s="64">
        <f t="shared" si="202"/>
        <v>0</v>
      </c>
      <c r="V68" s="64">
        <f t="shared" si="202"/>
        <v>0</v>
      </c>
      <c r="W68" s="64">
        <f t="shared" si="202"/>
        <v>0</v>
      </c>
      <c r="X68" s="64">
        <f t="shared" si="202"/>
        <v>0</v>
      </c>
      <c r="Z68" s="64">
        <f>Z64*Z66*Z67</f>
        <v>0</v>
      </c>
      <c r="AA68" s="64">
        <f t="shared" ref="AA68" si="203">AA64*AA66*AA67</f>
        <v>0</v>
      </c>
      <c r="AB68" s="64">
        <f t="shared" ref="AB68" si="204">AB64*AB66*AB67</f>
        <v>0</v>
      </c>
      <c r="AC68" s="64">
        <f t="shared" ref="AC68" si="205">AC64*AC66*AC67</f>
        <v>0</v>
      </c>
      <c r="AD68" s="64">
        <f t="shared" ref="AD68" si="206">AD64*AD66*AD67</f>
        <v>0</v>
      </c>
      <c r="AE68" s="64">
        <f t="shared" ref="AE68" si="207">AE64*AE66*AE67</f>
        <v>0</v>
      </c>
      <c r="AF68" s="64">
        <f t="shared" ref="AF68" si="208">AF64*AF66*AF67</f>
        <v>0</v>
      </c>
      <c r="AG68" s="64">
        <f t="shared" ref="AG68" si="209">AG64*AG66*AG67</f>
        <v>0</v>
      </c>
      <c r="AH68" s="64">
        <f t="shared" ref="AH68" si="210">AH64*AH66*AH67</f>
        <v>0</v>
      </c>
      <c r="AI68" s="64">
        <f t="shared" ref="AI68" si="211">AI64*AI66*AI67</f>
        <v>0</v>
      </c>
      <c r="AJ68" s="64">
        <f t="shared" ref="AJ68" si="212">AJ64*AJ66*AJ67</f>
        <v>0</v>
      </c>
      <c r="AK68" s="64">
        <f t="shared" ref="AK68" si="213">AK64*AK66*AK67</f>
        <v>0</v>
      </c>
      <c r="AL68" s="64">
        <f t="shared" ref="AL68" si="214">AL64*AL66*AL67</f>
        <v>0</v>
      </c>
      <c r="AM68" s="64">
        <f t="shared" ref="AM68" si="215">AM64*AM66*AM67</f>
        <v>0</v>
      </c>
      <c r="AN68" s="64">
        <f t="shared" ref="AN68" si="216">AN64*AN66*AN67</f>
        <v>0</v>
      </c>
      <c r="AO68" s="64">
        <f t="shared" ref="AO68" si="217">AO64*AO66*AO67</f>
        <v>0</v>
      </c>
      <c r="AP68" s="64">
        <f t="shared" ref="AP68" si="218">AP64*AP66*AP67</f>
        <v>0</v>
      </c>
      <c r="AQ68" s="64">
        <f t="shared" ref="AQ68" si="219">AQ64*AQ66*AQ67</f>
        <v>0</v>
      </c>
      <c r="AR68" s="64">
        <f t="shared" ref="AR68" si="220">AR64*AR66*AR67</f>
        <v>0</v>
      </c>
      <c r="AS68" s="64">
        <f t="shared" ref="AS68" si="221">AS64*AS66*AS67</f>
        <v>0</v>
      </c>
      <c r="AT68" s="64">
        <f t="shared" ref="AT68" si="222">AT64*AT66*AT67</f>
        <v>0</v>
      </c>
      <c r="AU68" s="64">
        <f t="shared" ref="AU68" si="223">AU64*AU66*AU67</f>
        <v>0</v>
      </c>
      <c r="AV68" s="64">
        <f t="shared" ref="AV68" si="224">AV64*AV66*AV67</f>
        <v>0</v>
      </c>
      <c r="AW68" s="64">
        <f t="shared" ref="AW68" si="225">AW64*AW66*AW67</f>
        <v>0</v>
      </c>
      <c r="AX68" s="64">
        <f t="shared" ref="AX68" si="226">AX64*AX66*AX67</f>
        <v>0</v>
      </c>
      <c r="AY68" s="64">
        <f t="shared" ref="AY68" si="227">AY64*AY66*AY67</f>
        <v>0</v>
      </c>
      <c r="AZ68" s="64">
        <f t="shared" ref="AZ68" si="228">AZ64*AZ66*AZ67</f>
        <v>0</v>
      </c>
      <c r="BA68" s="64">
        <f t="shared" ref="BA68" si="229">BA64*BA66*BA67</f>
        <v>0</v>
      </c>
      <c r="BB68" s="64">
        <f t="shared" ref="BB68" si="230">BB64*BB66*BB67</f>
        <v>0</v>
      </c>
      <c r="BC68" s="64">
        <f t="shared" ref="BC68" si="231">BC64*BC66*BC67</f>
        <v>0</v>
      </c>
      <c r="BD68" s="64">
        <f t="shared" ref="BD68" si="232">BD64*BD66*BD67</f>
        <v>0</v>
      </c>
      <c r="BE68" s="64">
        <f t="shared" ref="BE68" si="233">BE64*BE66*BE67</f>
        <v>0</v>
      </c>
      <c r="BF68" s="64">
        <f t="shared" ref="BF68" si="234">BF64*BF66*BF67</f>
        <v>0</v>
      </c>
      <c r="BG68" s="64">
        <f t="shared" ref="BG68" si="235">BG64*BG66*BG67</f>
        <v>0</v>
      </c>
      <c r="BH68" s="64">
        <f t="shared" ref="BH68" si="236">BH64*BH66*BH67</f>
        <v>0</v>
      </c>
      <c r="BI68" s="64">
        <f t="shared" ref="BI68" si="237">BI64*BI66*BI67</f>
        <v>0</v>
      </c>
      <c r="BJ68" s="64">
        <f t="shared" ref="BJ68" si="238">BJ64*BJ66*BJ67</f>
        <v>0</v>
      </c>
      <c r="BK68" s="64">
        <f t="shared" ref="BK68" si="239">BK64*BK66*BK67</f>
        <v>0</v>
      </c>
      <c r="BL68" s="64">
        <f t="shared" ref="BL68" si="240">BL64*BL66*BL67</f>
        <v>0</v>
      </c>
      <c r="BM68" s="64">
        <f t="shared" ref="BM68" si="241">BM64*BM66*BM67</f>
        <v>0</v>
      </c>
      <c r="BN68" s="64">
        <f t="shared" ref="BN68" si="242">BN64*BN66*BN67</f>
        <v>0</v>
      </c>
      <c r="BO68" s="64">
        <f t="shared" ref="BO68" si="243">BO64*BO66*BO67</f>
        <v>0</v>
      </c>
      <c r="BP68" s="64">
        <f t="shared" ref="BP68" si="244">BP64*BP66*BP67</f>
        <v>0</v>
      </c>
      <c r="BQ68" s="64">
        <f t="shared" ref="BQ68" si="245">BQ64*BQ66*BQ67</f>
        <v>0</v>
      </c>
      <c r="BR68" s="64">
        <f t="shared" ref="BR68" si="246">BR64*BR66*BR67</f>
        <v>0</v>
      </c>
      <c r="BS68" s="64">
        <f t="shared" ref="BS68" si="247">BS64*BS66*BS67</f>
        <v>0</v>
      </c>
      <c r="BT68" s="64">
        <f t="shared" ref="BT68" si="248">BT64*BT66*BT67</f>
        <v>0</v>
      </c>
      <c r="BU68" s="64">
        <f t="shared" ref="BU68" si="249">BU64*BU66*BU67</f>
        <v>0</v>
      </c>
      <c r="BV68" s="64">
        <f t="shared" ref="BV68" si="250">BV64*BV66*BV67</f>
        <v>0</v>
      </c>
      <c r="BW68" s="64">
        <f t="shared" ref="BW68" si="251">BW64*BW66*BW67</f>
        <v>0</v>
      </c>
      <c r="BX68" s="64">
        <f t="shared" ref="BX68" si="252">BX64*BX66*BX67</f>
        <v>0</v>
      </c>
      <c r="BY68" s="64">
        <f t="shared" ref="BY68" si="253">BY64*BY66*BY67</f>
        <v>0</v>
      </c>
      <c r="BZ68" s="64">
        <f t="shared" ref="BZ68" si="254">BZ64*BZ66*BZ67</f>
        <v>0</v>
      </c>
      <c r="CG68" s="44">
        <f>C68</f>
        <v>5</v>
      </c>
      <c r="CH68" s="44">
        <f>IF(CG68=0,0,IF(COUNTIF($CG:$CG,CG68)&gt;1,1,0))</f>
        <v>0</v>
      </c>
    </row>
    <row r="70" spans="3:86" collapsed="1"/>
    <row r="71" spans="3:86">
      <c r="F71" s="103"/>
      <c r="G71" s="104"/>
      <c r="H71" s="45"/>
      <c r="I71" s="23" t="s">
        <v>35</v>
      </c>
      <c r="J71" s="23" t="s">
        <v>36</v>
      </c>
      <c r="K71" s="39" t="s">
        <v>37</v>
      </c>
      <c r="M71" s="65">
        <f>M$9</f>
        <v>31</v>
      </c>
      <c r="N71" s="65">
        <f t="shared" ref="N71:X71" si="255">N$9</f>
        <v>59</v>
      </c>
      <c r="O71" s="65">
        <f t="shared" si="255"/>
        <v>91</v>
      </c>
      <c r="P71" s="65">
        <f t="shared" si="255"/>
        <v>121</v>
      </c>
      <c r="Q71" s="65">
        <f t="shared" si="255"/>
        <v>152</v>
      </c>
      <c r="R71" s="65">
        <f t="shared" si="255"/>
        <v>182</v>
      </c>
      <c r="S71" s="65">
        <f t="shared" si="255"/>
        <v>213</v>
      </c>
      <c r="T71" s="65">
        <f t="shared" si="255"/>
        <v>244</v>
      </c>
      <c r="U71" s="65">
        <f t="shared" si="255"/>
        <v>274</v>
      </c>
      <c r="V71" s="65">
        <f t="shared" si="255"/>
        <v>305</v>
      </c>
      <c r="W71" s="65">
        <f t="shared" si="255"/>
        <v>335</v>
      </c>
      <c r="X71" s="65">
        <f t="shared" si="255"/>
        <v>366</v>
      </c>
      <c r="Z71" s="66">
        <f>Z$9</f>
        <v>0</v>
      </c>
      <c r="AA71" s="66">
        <f t="shared" ref="AA71:BZ71" si="256">AA$9</f>
        <v>7</v>
      </c>
      <c r="AB71" s="66">
        <f t="shared" si="256"/>
        <v>14</v>
      </c>
      <c r="AC71" s="66">
        <f t="shared" si="256"/>
        <v>21</v>
      </c>
      <c r="AD71" s="66">
        <f t="shared" si="256"/>
        <v>28</v>
      </c>
      <c r="AE71" s="66">
        <f t="shared" si="256"/>
        <v>35</v>
      </c>
      <c r="AF71" s="66">
        <f t="shared" si="256"/>
        <v>42</v>
      </c>
      <c r="AG71" s="66">
        <f t="shared" si="256"/>
        <v>49</v>
      </c>
      <c r="AH71" s="66">
        <f t="shared" si="256"/>
        <v>56</v>
      </c>
      <c r="AI71" s="66">
        <f t="shared" si="256"/>
        <v>63</v>
      </c>
      <c r="AJ71" s="66">
        <f t="shared" si="256"/>
        <v>70</v>
      </c>
      <c r="AK71" s="66">
        <f t="shared" si="256"/>
        <v>77</v>
      </c>
      <c r="AL71" s="66">
        <f t="shared" si="256"/>
        <v>84</v>
      </c>
      <c r="AM71" s="66">
        <f t="shared" si="256"/>
        <v>91</v>
      </c>
      <c r="AN71" s="66">
        <f t="shared" si="256"/>
        <v>98</v>
      </c>
      <c r="AO71" s="66">
        <f t="shared" si="256"/>
        <v>105</v>
      </c>
      <c r="AP71" s="66">
        <f t="shared" si="256"/>
        <v>112</v>
      </c>
      <c r="AQ71" s="66">
        <f t="shared" si="256"/>
        <v>119</v>
      </c>
      <c r="AR71" s="66">
        <f t="shared" si="256"/>
        <v>126</v>
      </c>
      <c r="AS71" s="66">
        <f t="shared" si="256"/>
        <v>133</v>
      </c>
      <c r="AT71" s="66">
        <f t="shared" si="256"/>
        <v>140</v>
      </c>
      <c r="AU71" s="66">
        <f t="shared" si="256"/>
        <v>147</v>
      </c>
      <c r="AV71" s="66">
        <f t="shared" si="256"/>
        <v>154</v>
      </c>
      <c r="AW71" s="66">
        <f t="shared" si="256"/>
        <v>161</v>
      </c>
      <c r="AX71" s="66">
        <f t="shared" si="256"/>
        <v>168</v>
      </c>
      <c r="AY71" s="66">
        <f t="shared" si="256"/>
        <v>175</v>
      </c>
      <c r="AZ71" s="66">
        <f t="shared" si="256"/>
        <v>182</v>
      </c>
      <c r="BA71" s="66">
        <f t="shared" si="256"/>
        <v>189</v>
      </c>
      <c r="BB71" s="66">
        <f t="shared" si="256"/>
        <v>196</v>
      </c>
      <c r="BC71" s="66">
        <f t="shared" si="256"/>
        <v>203</v>
      </c>
      <c r="BD71" s="66">
        <f t="shared" si="256"/>
        <v>210</v>
      </c>
      <c r="BE71" s="66">
        <f t="shared" si="256"/>
        <v>217</v>
      </c>
      <c r="BF71" s="66">
        <f t="shared" si="256"/>
        <v>224</v>
      </c>
      <c r="BG71" s="66">
        <f t="shared" si="256"/>
        <v>231</v>
      </c>
      <c r="BH71" s="66">
        <f t="shared" si="256"/>
        <v>238</v>
      </c>
      <c r="BI71" s="66">
        <f t="shared" si="256"/>
        <v>245</v>
      </c>
      <c r="BJ71" s="66">
        <f t="shared" si="256"/>
        <v>252</v>
      </c>
      <c r="BK71" s="66">
        <f t="shared" si="256"/>
        <v>259</v>
      </c>
      <c r="BL71" s="66">
        <f t="shared" si="256"/>
        <v>266</v>
      </c>
      <c r="BM71" s="66">
        <f t="shared" si="256"/>
        <v>273</v>
      </c>
      <c r="BN71" s="66">
        <f t="shared" si="256"/>
        <v>280</v>
      </c>
      <c r="BO71" s="66">
        <f t="shared" si="256"/>
        <v>287</v>
      </c>
      <c r="BP71" s="66">
        <f t="shared" si="256"/>
        <v>294</v>
      </c>
      <c r="BQ71" s="66">
        <f t="shared" si="256"/>
        <v>301</v>
      </c>
      <c r="BR71" s="66">
        <f t="shared" si="256"/>
        <v>308</v>
      </c>
      <c r="BS71" s="66">
        <f t="shared" si="256"/>
        <v>315</v>
      </c>
      <c r="BT71" s="66">
        <f t="shared" si="256"/>
        <v>322</v>
      </c>
      <c r="BU71" s="66">
        <f t="shared" si="256"/>
        <v>329</v>
      </c>
      <c r="BV71" s="66">
        <f t="shared" si="256"/>
        <v>336</v>
      </c>
      <c r="BW71" s="66">
        <f t="shared" si="256"/>
        <v>343</v>
      </c>
      <c r="BX71" s="66">
        <f t="shared" si="256"/>
        <v>350</v>
      </c>
      <c r="BY71" s="66">
        <f t="shared" si="256"/>
        <v>357</v>
      </c>
      <c r="BZ71" s="66">
        <f t="shared" si="256"/>
        <v>364</v>
      </c>
      <c r="CB71" s="44">
        <f>IF(AND(NOT(ISBLANK(F71)),ISBLANK(H71)),1,0)</f>
        <v>0</v>
      </c>
    </row>
    <row r="72" spans="3:86" hidden="1" outlineLevel="1">
      <c r="G72" s="53" t="s">
        <v>32</v>
      </c>
      <c r="H72" s="45"/>
      <c r="I72" s="57"/>
      <c r="J72" s="56"/>
      <c r="K72" s="57" t="str">
        <f>IF(ISBLANK(I72),"",IF(ISBLANK(J72),I72,I72+(7*(J72-1))))</f>
        <v/>
      </c>
      <c r="Z72" s="43">
        <f t="shared" ref="Z72:BE72" si="257">IF($H72=$CB$12,1,IF(ISBLANK($I72),0,IF(OR($I72=Z$9,$K72=Z$9,AND(Z$9&gt;$I72,Z$9&lt;=$K72)),1,0)))</f>
        <v>0</v>
      </c>
      <c r="AA72" s="43">
        <f t="shared" si="257"/>
        <v>0</v>
      </c>
      <c r="AB72" s="43">
        <f t="shared" si="257"/>
        <v>0</v>
      </c>
      <c r="AC72" s="43">
        <f t="shared" si="257"/>
        <v>0</v>
      </c>
      <c r="AD72" s="43">
        <f t="shared" si="257"/>
        <v>0</v>
      </c>
      <c r="AE72" s="43">
        <f t="shared" si="257"/>
        <v>0</v>
      </c>
      <c r="AF72" s="43">
        <f t="shared" si="257"/>
        <v>0</v>
      </c>
      <c r="AG72" s="43">
        <f t="shared" si="257"/>
        <v>0</v>
      </c>
      <c r="AH72" s="43">
        <f t="shared" si="257"/>
        <v>0</v>
      </c>
      <c r="AI72" s="43">
        <f t="shared" si="257"/>
        <v>0</v>
      </c>
      <c r="AJ72" s="43">
        <f t="shared" si="257"/>
        <v>0</v>
      </c>
      <c r="AK72" s="43">
        <f t="shared" si="257"/>
        <v>0</v>
      </c>
      <c r="AL72" s="43">
        <f t="shared" si="257"/>
        <v>0</v>
      </c>
      <c r="AM72" s="43">
        <f t="shared" si="257"/>
        <v>0</v>
      </c>
      <c r="AN72" s="43">
        <f t="shared" si="257"/>
        <v>0</v>
      </c>
      <c r="AO72" s="43">
        <f t="shared" si="257"/>
        <v>0</v>
      </c>
      <c r="AP72" s="43">
        <f t="shared" si="257"/>
        <v>0</v>
      </c>
      <c r="AQ72" s="43">
        <f t="shared" si="257"/>
        <v>0</v>
      </c>
      <c r="AR72" s="43">
        <f t="shared" si="257"/>
        <v>0</v>
      </c>
      <c r="AS72" s="43">
        <f t="shared" si="257"/>
        <v>0</v>
      </c>
      <c r="AT72" s="43">
        <f t="shared" si="257"/>
        <v>0</v>
      </c>
      <c r="AU72" s="43">
        <f t="shared" si="257"/>
        <v>0</v>
      </c>
      <c r="AV72" s="43">
        <f t="shared" si="257"/>
        <v>0</v>
      </c>
      <c r="AW72" s="43">
        <f t="shared" si="257"/>
        <v>0</v>
      </c>
      <c r="AX72" s="43">
        <f t="shared" si="257"/>
        <v>0</v>
      </c>
      <c r="AY72" s="43">
        <f t="shared" si="257"/>
        <v>0</v>
      </c>
      <c r="AZ72" s="43">
        <f t="shared" si="257"/>
        <v>0</v>
      </c>
      <c r="BA72" s="43">
        <f t="shared" si="257"/>
        <v>0</v>
      </c>
      <c r="BB72" s="43">
        <f t="shared" si="257"/>
        <v>0</v>
      </c>
      <c r="BC72" s="43">
        <f t="shared" si="257"/>
        <v>0</v>
      </c>
      <c r="BD72" s="43">
        <f t="shared" si="257"/>
        <v>0</v>
      </c>
      <c r="BE72" s="43">
        <f t="shared" si="257"/>
        <v>0</v>
      </c>
      <c r="BF72" s="43">
        <f t="shared" ref="BF72:BZ72" si="258">IF($H72=$CB$12,1,IF(ISBLANK($I72),0,IF(OR($I72=BF$9,$K72=BF$9,AND(BF$9&gt;$I72,BF$9&lt;=$K72)),1,0)))</f>
        <v>0</v>
      </c>
      <c r="BG72" s="43">
        <f t="shared" si="258"/>
        <v>0</v>
      </c>
      <c r="BH72" s="43">
        <f t="shared" si="258"/>
        <v>0</v>
      </c>
      <c r="BI72" s="43">
        <f t="shared" si="258"/>
        <v>0</v>
      </c>
      <c r="BJ72" s="43">
        <f t="shared" si="258"/>
        <v>0</v>
      </c>
      <c r="BK72" s="43">
        <f t="shared" si="258"/>
        <v>0</v>
      </c>
      <c r="BL72" s="43">
        <f t="shared" si="258"/>
        <v>0</v>
      </c>
      <c r="BM72" s="43">
        <f t="shared" si="258"/>
        <v>0</v>
      </c>
      <c r="BN72" s="43">
        <f t="shared" si="258"/>
        <v>0</v>
      </c>
      <c r="BO72" s="43">
        <f t="shared" si="258"/>
        <v>0</v>
      </c>
      <c r="BP72" s="43">
        <f t="shared" si="258"/>
        <v>0</v>
      </c>
      <c r="BQ72" s="43">
        <f t="shared" si="258"/>
        <v>0</v>
      </c>
      <c r="BR72" s="43">
        <f t="shared" si="258"/>
        <v>0</v>
      </c>
      <c r="BS72" s="43">
        <f t="shared" si="258"/>
        <v>0</v>
      </c>
      <c r="BT72" s="43">
        <f t="shared" si="258"/>
        <v>0</v>
      </c>
      <c r="BU72" s="43">
        <f t="shared" si="258"/>
        <v>0</v>
      </c>
      <c r="BV72" s="43">
        <f t="shared" si="258"/>
        <v>0</v>
      </c>
      <c r="BW72" s="43">
        <f t="shared" si="258"/>
        <v>0</v>
      </c>
      <c r="BX72" s="43">
        <f t="shared" si="258"/>
        <v>0</v>
      </c>
      <c r="BY72" s="43">
        <f t="shared" si="258"/>
        <v>0</v>
      </c>
      <c r="BZ72" s="43">
        <f t="shared" si="258"/>
        <v>0</v>
      </c>
      <c r="CB72" s="44">
        <f>IF(AND(NOT(ISBLANK(F71)),ISBLANK(H72)),1,0)</f>
        <v>0</v>
      </c>
      <c r="CC72" s="44">
        <f>IF($H72=$CB$13,1,0)</f>
        <v>0</v>
      </c>
      <c r="CD72" s="44">
        <f>IF(AND($CC72=1,ISBLANK(I72)),1,0)</f>
        <v>0</v>
      </c>
      <c r="CE72" s="44">
        <f>IF(AND($CC72=1,ISBLANK(J72)),1,0)</f>
        <v>0</v>
      </c>
    </row>
    <row r="73" spans="3:86" hidden="1" outlineLevel="1">
      <c r="G73" s="22" t="str">
        <f>"Base Current Amount "&amp;CC73&amp;""</f>
        <v>Base Current Amount per Week</v>
      </c>
      <c r="H73" s="54" t="s">
        <v>53</v>
      </c>
      <c r="I73" s="45"/>
      <c r="CB73" s="44">
        <f>IF(AND(NOT(ISBLANK(F71)),ISBLANK(I73)),1,0)</f>
        <v>0</v>
      </c>
      <c r="CC73" s="44" t="str">
        <f>IF(H72=$CB$13,$CB$19,$CB$18)</f>
        <v>per Week</v>
      </c>
    </row>
    <row r="74" spans="3:86" hidden="1" outlineLevel="1">
      <c r="G74" s="22" t="s">
        <v>34</v>
      </c>
      <c r="H74" s="54" t="s">
        <v>53</v>
      </c>
      <c r="I74" s="55">
        <f>IF(AND(H72=$CB$13,ISBLANK(J72)),I73,IF(H72=$CB$13,I73/J72,I73))</f>
        <v>0</v>
      </c>
      <c r="Z74" s="59">
        <f>$I74</f>
        <v>0</v>
      </c>
      <c r="AA74" s="59">
        <f t="shared" ref="AA74:BZ74" si="259">$I74</f>
        <v>0</v>
      </c>
      <c r="AB74" s="59">
        <f t="shared" si="259"/>
        <v>0</v>
      </c>
      <c r="AC74" s="59">
        <f t="shared" si="259"/>
        <v>0</v>
      </c>
      <c r="AD74" s="59">
        <f t="shared" si="259"/>
        <v>0</v>
      </c>
      <c r="AE74" s="59">
        <f t="shared" si="259"/>
        <v>0</v>
      </c>
      <c r="AF74" s="59">
        <f t="shared" si="259"/>
        <v>0</v>
      </c>
      <c r="AG74" s="59">
        <f t="shared" si="259"/>
        <v>0</v>
      </c>
      <c r="AH74" s="59">
        <f t="shared" si="259"/>
        <v>0</v>
      </c>
      <c r="AI74" s="59">
        <f t="shared" si="259"/>
        <v>0</v>
      </c>
      <c r="AJ74" s="59">
        <f t="shared" si="259"/>
        <v>0</v>
      </c>
      <c r="AK74" s="59">
        <f t="shared" si="259"/>
        <v>0</v>
      </c>
      <c r="AL74" s="59">
        <f t="shared" si="259"/>
        <v>0</v>
      </c>
      <c r="AM74" s="59">
        <f t="shared" si="259"/>
        <v>0</v>
      </c>
      <c r="AN74" s="59">
        <f t="shared" si="259"/>
        <v>0</v>
      </c>
      <c r="AO74" s="59">
        <f t="shared" si="259"/>
        <v>0</v>
      </c>
      <c r="AP74" s="59">
        <f t="shared" si="259"/>
        <v>0</v>
      </c>
      <c r="AQ74" s="59">
        <f t="shared" si="259"/>
        <v>0</v>
      </c>
      <c r="AR74" s="59">
        <f t="shared" si="259"/>
        <v>0</v>
      </c>
      <c r="AS74" s="59">
        <f t="shared" si="259"/>
        <v>0</v>
      </c>
      <c r="AT74" s="59">
        <f t="shared" si="259"/>
        <v>0</v>
      </c>
      <c r="AU74" s="59">
        <f t="shared" si="259"/>
        <v>0</v>
      </c>
      <c r="AV74" s="59">
        <f t="shared" si="259"/>
        <v>0</v>
      </c>
      <c r="AW74" s="59">
        <f t="shared" si="259"/>
        <v>0</v>
      </c>
      <c r="AX74" s="59">
        <f t="shared" si="259"/>
        <v>0</v>
      </c>
      <c r="AY74" s="59">
        <f t="shared" si="259"/>
        <v>0</v>
      </c>
      <c r="AZ74" s="59">
        <f t="shared" si="259"/>
        <v>0</v>
      </c>
      <c r="BA74" s="59">
        <f t="shared" si="259"/>
        <v>0</v>
      </c>
      <c r="BB74" s="59">
        <f t="shared" si="259"/>
        <v>0</v>
      </c>
      <c r="BC74" s="59">
        <f t="shared" si="259"/>
        <v>0</v>
      </c>
      <c r="BD74" s="59">
        <f t="shared" si="259"/>
        <v>0</v>
      </c>
      <c r="BE74" s="59">
        <f t="shared" si="259"/>
        <v>0</v>
      </c>
      <c r="BF74" s="59">
        <f t="shared" si="259"/>
        <v>0</v>
      </c>
      <c r="BG74" s="59">
        <f t="shared" si="259"/>
        <v>0</v>
      </c>
      <c r="BH74" s="59">
        <f t="shared" si="259"/>
        <v>0</v>
      </c>
      <c r="BI74" s="59">
        <f t="shared" si="259"/>
        <v>0</v>
      </c>
      <c r="BJ74" s="59">
        <f t="shared" si="259"/>
        <v>0</v>
      </c>
      <c r="BK74" s="59">
        <f t="shared" si="259"/>
        <v>0</v>
      </c>
      <c r="BL74" s="59">
        <f t="shared" si="259"/>
        <v>0</v>
      </c>
      <c r="BM74" s="59">
        <f t="shared" si="259"/>
        <v>0</v>
      </c>
      <c r="BN74" s="59">
        <f t="shared" si="259"/>
        <v>0</v>
      </c>
      <c r="BO74" s="59">
        <f t="shared" si="259"/>
        <v>0</v>
      </c>
      <c r="BP74" s="59">
        <f t="shared" si="259"/>
        <v>0</v>
      </c>
      <c r="BQ74" s="59">
        <f t="shared" si="259"/>
        <v>0</v>
      </c>
      <c r="BR74" s="59">
        <f t="shared" si="259"/>
        <v>0</v>
      </c>
      <c r="BS74" s="59">
        <f t="shared" si="259"/>
        <v>0</v>
      </c>
      <c r="BT74" s="59">
        <f t="shared" si="259"/>
        <v>0</v>
      </c>
      <c r="BU74" s="59">
        <f t="shared" si="259"/>
        <v>0</v>
      </c>
      <c r="BV74" s="59">
        <f t="shared" si="259"/>
        <v>0</v>
      </c>
      <c r="BW74" s="59">
        <f t="shared" si="259"/>
        <v>0</v>
      </c>
      <c r="BX74" s="59">
        <f t="shared" si="259"/>
        <v>0</v>
      </c>
      <c r="BY74" s="59">
        <f t="shared" si="259"/>
        <v>0</v>
      </c>
      <c r="BZ74" s="59">
        <f t="shared" si="259"/>
        <v>0</v>
      </c>
    </row>
    <row r="75" spans="3:86" hidden="1" outlineLevel="1">
      <c r="C75" s="105" t="str">
        <f>IF(CH76=1,"X","")</f>
        <v/>
      </c>
      <c r="D75" s="106"/>
      <c r="E75" s="107"/>
      <c r="G75" s="22" t="s">
        <v>38</v>
      </c>
      <c r="H75" s="73">
        <f>IF(ISBLANK(I75),0,IF(I75&lt;I72,1,0))</f>
        <v>0</v>
      </c>
      <c r="I75" s="60"/>
      <c r="J75" s="61"/>
      <c r="Z75" s="58">
        <f>IF(ISBLANK($I75),1,IF(Z$9&gt;$I75,(1+$J75),1))</f>
        <v>1</v>
      </c>
      <c r="AA75" s="58">
        <f t="shared" ref="AA75:BZ75" si="260">IF(ISBLANK($I75),1,IF(AA$9&gt;$I75,(1+$J75),1))</f>
        <v>1</v>
      </c>
      <c r="AB75" s="58">
        <f t="shared" si="260"/>
        <v>1</v>
      </c>
      <c r="AC75" s="58">
        <f t="shared" si="260"/>
        <v>1</v>
      </c>
      <c r="AD75" s="58">
        <f t="shared" si="260"/>
        <v>1</v>
      </c>
      <c r="AE75" s="58">
        <f t="shared" si="260"/>
        <v>1</v>
      </c>
      <c r="AF75" s="58">
        <f t="shared" si="260"/>
        <v>1</v>
      </c>
      <c r="AG75" s="58">
        <f t="shared" si="260"/>
        <v>1</v>
      </c>
      <c r="AH75" s="58">
        <f t="shared" si="260"/>
        <v>1</v>
      </c>
      <c r="AI75" s="58">
        <f t="shared" si="260"/>
        <v>1</v>
      </c>
      <c r="AJ75" s="58">
        <f t="shared" si="260"/>
        <v>1</v>
      </c>
      <c r="AK75" s="58">
        <f t="shared" si="260"/>
        <v>1</v>
      </c>
      <c r="AL75" s="58">
        <f t="shared" si="260"/>
        <v>1</v>
      </c>
      <c r="AM75" s="58">
        <f t="shared" si="260"/>
        <v>1</v>
      </c>
      <c r="AN75" s="58">
        <f t="shared" si="260"/>
        <v>1</v>
      </c>
      <c r="AO75" s="58">
        <f t="shared" si="260"/>
        <v>1</v>
      </c>
      <c r="AP75" s="58">
        <f t="shared" si="260"/>
        <v>1</v>
      </c>
      <c r="AQ75" s="58">
        <f t="shared" si="260"/>
        <v>1</v>
      </c>
      <c r="AR75" s="58">
        <f t="shared" si="260"/>
        <v>1</v>
      </c>
      <c r="AS75" s="58">
        <f t="shared" si="260"/>
        <v>1</v>
      </c>
      <c r="AT75" s="58">
        <f t="shared" si="260"/>
        <v>1</v>
      </c>
      <c r="AU75" s="58">
        <f t="shared" si="260"/>
        <v>1</v>
      </c>
      <c r="AV75" s="58">
        <f t="shared" si="260"/>
        <v>1</v>
      </c>
      <c r="AW75" s="58">
        <f t="shared" si="260"/>
        <v>1</v>
      </c>
      <c r="AX75" s="58">
        <f t="shared" si="260"/>
        <v>1</v>
      </c>
      <c r="AY75" s="58">
        <f t="shared" si="260"/>
        <v>1</v>
      </c>
      <c r="AZ75" s="58">
        <f t="shared" si="260"/>
        <v>1</v>
      </c>
      <c r="BA75" s="58">
        <f t="shared" si="260"/>
        <v>1</v>
      </c>
      <c r="BB75" s="58">
        <f t="shared" si="260"/>
        <v>1</v>
      </c>
      <c r="BC75" s="58">
        <f t="shared" si="260"/>
        <v>1</v>
      </c>
      <c r="BD75" s="58">
        <f t="shared" si="260"/>
        <v>1</v>
      </c>
      <c r="BE75" s="58">
        <f t="shared" si="260"/>
        <v>1</v>
      </c>
      <c r="BF75" s="58">
        <f t="shared" si="260"/>
        <v>1</v>
      </c>
      <c r="BG75" s="58">
        <f t="shared" si="260"/>
        <v>1</v>
      </c>
      <c r="BH75" s="58">
        <f t="shared" si="260"/>
        <v>1</v>
      </c>
      <c r="BI75" s="58">
        <f t="shared" si="260"/>
        <v>1</v>
      </c>
      <c r="BJ75" s="58">
        <f t="shared" si="260"/>
        <v>1</v>
      </c>
      <c r="BK75" s="58">
        <f t="shared" si="260"/>
        <v>1</v>
      </c>
      <c r="BL75" s="58">
        <f t="shared" si="260"/>
        <v>1</v>
      </c>
      <c r="BM75" s="58">
        <f t="shared" si="260"/>
        <v>1</v>
      </c>
      <c r="BN75" s="58">
        <f t="shared" si="260"/>
        <v>1</v>
      </c>
      <c r="BO75" s="58">
        <f t="shared" si="260"/>
        <v>1</v>
      </c>
      <c r="BP75" s="58">
        <f t="shared" si="260"/>
        <v>1</v>
      </c>
      <c r="BQ75" s="58">
        <f t="shared" si="260"/>
        <v>1</v>
      </c>
      <c r="BR75" s="58">
        <f t="shared" si="260"/>
        <v>1</v>
      </c>
      <c r="BS75" s="58">
        <f t="shared" si="260"/>
        <v>1</v>
      </c>
      <c r="BT75" s="58">
        <f t="shared" si="260"/>
        <v>1</v>
      </c>
      <c r="BU75" s="58">
        <f t="shared" si="260"/>
        <v>1</v>
      </c>
      <c r="BV75" s="58">
        <f t="shared" si="260"/>
        <v>1</v>
      </c>
      <c r="BW75" s="58">
        <f t="shared" si="260"/>
        <v>1</v>
      </c>
      <c r="BX75" s="58">
        <f t="shared" si="260"/>
        <v>1</v>
      </c>
      <c r="BY75" s="58">
        <f t="shared" si="260"/>
        <v>1</v>
      </c>
      <c r="BZ75" s="58">
        <f t="shared" si="260"/>
        <v>1</v>
      </c>
      <c r="CB75" s="44">
        <f>IF(AND(NOT(ISBLANK(I75)),ISBLANK(J75)),1,0)</f>
        <v>0</v>
      </c>
    </row>
    <row r="76" spans="3:86" ht="15.75" collapsed="1" thickBot="1">
      <c r="C76" s="108">
        <v>6</v>
      </c>
      <c r="D76" s="109"/>
      <c r="E76" s="110"/>
      <c r="F76" s="62"/>
      <c r="G76" s="89">
        <f>IF(ISBLANK(F71),0,"Final "&amp;F71&amp;" Budget")</f>
        <v>0</v>
      </c>
      <c r="H76" s="63"/>
      <c r="I76" s="63">
        <f>H71</f>
        <v>0</v>
      </c>
      <c r="J76" s="63"/>
      <c r="K76" s="64">
        <f>SUM(M76:X76)</f>
        <v>0</v>
      </c>
      <c r="M76" s="64">
        <f t="shared" ref="M76:X76" si="261">SUMIF($Z$10:$BZ$10,M$10,$Z76:$BZ76)</f>
        <v>0</v>
      </c>
      <c r="N76" s="64">
        <f t="shared" si="261"/>
        <v>0</v>
      </c>
      <c r="O76" s="64">
        <f t="shared" si="261"/>
        <v>0</v>
      </c>
      <c r="P76" s="64">
        <f t="shared" si="261"/>
        <v>0</v>
      </c>
      <c r="Q76" s="64">
        <f t="shared" si="261"/>
        <v>0</v>
      </c>
      <c r="R76" s="64">
        <f t="shared" si="261"/>
        <v>0</v>
      </c>
      <c r="S76" s="64">
        <f t="shared" si="261"/>
        <v>0</v>
      </c>
      <c r="T76" s="64">
        <f t="shared" si="261"/>
        <v>0</v>
      </c>
      <c r="U76" s="64">
        <f t="shared" si="261"/>
        <v>0</v>
      </c>
      <c r="V76" s="64">
        <f t="shared" si="261"/>
        <v>0</v>
      </c>
      <c r="W76" s="64">
        <f t="shared" si="261"/>
        <v>0</v>
      </c>
      <c r="X76" s="64">
        <f t="shared" si="261"/>
        <v>0</v>
      </c>
      <c r="Z76" s="64">
        <f>Z72*Z74*Z75</f>
        <v>0</v>
      </c>
      <c r="AA76" s="64">
        <f t="shared" ref="AA76" si="262">AA72*AA74*AA75</f>
        <v>0</v>
      </c>
      <c r="AB76" s="64">
        <f t="shared" ref="AB76" si="263">AB72*AB74*AB75</f>
        <v>0</v>
      </c>
      <c r="AC76" s="64">
        <f t="shared" ref="AC76" si="264">AC72*AC74*AC75</f>
        <v>0</v>
      </c>
      <c r="AD76" s="64">
        <f t="shared" ref="AD76" si="265">AD72*AD74*AD75</f>
        <v>0</v>
      </c>
      <c r="AE76" s="64">
        <f t="shared" ref="AE76" si="266">AE72*AE74*AE75</f>
        <v>0</v>
      </c>
      <c r="AF76" s="64">
        <f t="shared" ref="AF76" si="267">AF72*AF74*AF75</f>
        <v>0</v>
      </c>
      <c r="AG76" s="64">
        <f t="shared" ref="AG76" si="268">AG72*AG74*AG75</f>
        <v>0</v>
      </c>
      <c r="AH76" s="64">
        <f t="shared" ref="AH76" si="269">AH72*AH74*AH75</f>
        <v>0</v>
      </c>
      <c r="AI76" s="64">
        <f t="shared" ref="AI76" si="270">AI72*AI74*AI75</f>
        <v>0</v>
      </c>
      <c r="AJ76" s="64">
        <f t="shared" ref="AJ76" si="271">AJ72*AJ74*AJ75</f>
        <v>0</v>
      </c>
      <c r="AK76" s="64">
        <f t="shared" ref="AK76" si="272">AK72*AK74*AK75</f>
        <v>0</v>
      </c>
      <c r="AL76" s="64">
        <f t="shared" ref="AL76" si="273">AL72*AL74*AL75</f>
        <v>0</v>
      </c>
      <c r="AM76" s="64">
        <f t="shared" ref="AM76" si="274">AM72*AM74*AM75</f>
        <v>0</v>
      </c>
      <c r="AN76" s="64">
        <f t="shared" ref="AN76" si="275">AN72*AN74*AN75</f>
        <v>0</v>
      </c>
      <c r="AO76" s="64">
        <f t="shared" ref="AO76" si="276">AO72*AO74*AO75</f>
        <v>0</v>
      </c>
      <c r="AP76" s="64">
        <f t="shared" ref="AP76" si="277">AP72*AP74*AP75</f>
        <v>0</v>
      </c>
      <c r="AQ76" s="64">
        <f t="shared" ref="AQ76" si="278">AQ72*AQ74*AQ75</f>
        <v>0</v>
      </c>
      <c r="AR76" s="64">
        <f t="shared" ref="AR76" si="279">AR72*AR74*AR75</f>
        <v>0</v>
      </c>
      <c r="AS76" s="64">
        <f t="shared" ref="AS76" si="280">AS72*AS74*AS75</f>
        <v>0</v>
      </c>
      <c r="AT76" s="64">
        <f t="shared" ref="AT76" si="281">AT72*AT74*AT75</f>
        <v>0</v>
      </c>
      <c r="AU76" s="64">
        <f t="shared" ref="AU76" si="282">AU72*AU74*AU75</f>
        <v>0</v>
      </c>
      <c r="AV76" s="64">
        <f t="shared" ref="AV76" si="283">AV72*AV74*AV75</f>
        <v>0</v>
      </c>
      <c r="AW76" s="64">
        <f t="shared" ref="AW76" si="284">AW72*AW74*AW75</f>
        <v>0</v>
      </c>
      <c r="AX76" s="64">
        <f t="shared" ref="AX76" si="285">AX72*AX74*AX75</f>
        <v>0</v>
      </c>
      <c r="AY76" s="64">
        <f t="shared" ref="AY76" si="286">AY72*AY74*AY75</f>
        <v>0</v>
      </c>
      <c r="AZ76" s="64">
        <f t="shared" ref="AZ76" si="287">AZ72*AZ74*AZ75</f>
        <v>0</v>
      </c>
      <c r="BA76" s="64">
        <f t="shared" ref="BA76" si="288">BA72*BA74*BA75</f>
        <v>0</v>
      </c>
      <c r="BB76" s="64">
        <f t="shared" ref="BB76" si="289">BB72*BB74*BB75</f>
        <v>0</v>
      </c>
      <c r="BC76" s="64">
        <f t="shared" ref="BC76" si="290">BC72*BC74*BC75</f>
        <v>0</v>
      </c>
      <c r="BD76" s="64">
        <f t="shared" ref="BD76" si="291">BD72*BD74*BD75</f>
        <v>0</v>
      </c>
      <c r="BE76" s="64">
        <f t="shared" ref="BE76" si="292">BE72*BE74*BE75</f>
        <v>0</v>
      </c>
      <c r="BF76" s="64">
        <f t="shared" ref="BF76" si="293">BF72*BF74*BF75</f>
        <v>0</v>
      </c>
      <c r="BG76" s="64">
        <f t="shared" ref="BG76" si="294">BG72*BG74*BG75</f>
        <v>0</v>
      </c>
      <c r="BH76" s="64">
        <f t="shared" ref="BH76" si="295">BH72*BH74*BH75</f>
        <v>0</v>
      </c>
      <c r="BI76" s="64">
        <f t="shared" ref="BI76" si="296">BI72*BI74*BI75</f>
        <v>0</v>
      </c>
      <c r="BJ76" s="64">
        <f t="shared" ref="BJ76" si="297">BJ72*BJ74*BJ75</f>
        <v>0</v>
      </c>
      <c r="BK76" s="64">
        <f t="shared" ref="BK76" si="298">BK72*BK74*BK75</f>
        <v>0</v>
      </c>
      <c r="BL76" s="64">
        <f t="shared" ref="BL76" si="299">BL72*BL74*BL75</f>
        <v>0</v>
      </c>
      <c r="BM76" s="64">
        <f t="shared" ref="BM76" si="300">BM72*BM74*BM75</f>
        <v>0</v>
      </c>
      <c r="BN76" s="64">
        <f t="shared" ref="BN76" si="301">BN72*BN74*BN75</f>
        <v>0</v>
      </c>
      <c r="BO76" s="64">
        <f t="shared" ref="BO76" si="302">BO72*BO74*BO75</f>
        <v>0</v>
      </c>
      <c r="BP76" s="64">
        <f t="shared" ref="BP76" si="303">BP72*BP74*BP75</f>
        <v>0</v>
      </c>
      <c r="BQ76" s="64">
        <f t="shared" ref="BQ76" si="304">BQ72*BQ74*BQ75</f>
        <v>0</v>
      </c>
      <c r="BR76" s="64">
        <f t="shared" ref="BR76" si="305">BR72*BR74*BR75</f>
        <v>0</v>
      </c>
      <c r="BS76" s="64">
        <f t="shared" ref="BS76" si="306">BS72*BS74*BS75</f>
        <v>0</v>
      </c>
      <c r="BT76" s="64">
        <f t="shared" ref="BT76" si="307">BT72*BT74*BT75</f>
        <v>0</v>
      </c>
      <c r="BU76" s="64">
        <f t="shared" ref="BU76" si="308">BU72*BU74*BU75</f>
        <v>0</v>
      </c>
      <c r="BV76" s="64">
        <f t="shared" ref="BV76" si="309">BV72*BV74*BV75</f>
        <v>0</v>
      </c>
      <c r="BW76" s="64">
        <f t="shared" ref="BW76" si="310">BW72*BW74*BW75</f>
        <v>0</v>
      </c>
      <c r="BX76" s="64">
        <f t="shared" ref="BX76" si="311">BX72*BX74*BX75</f>
        <v>0</v>
      </c>
      <c r="BY76" s="64">
        <f t="shared" ref="BY76" si="312">BY72*BY74*BY75</f>
        <v>0</v>
      </c>
      <c r="BZ76" s="64">
        <f t="shared" ref="BZ76" si="313">BZ72*BZ74*BZ75</f>
        <v>0</v>
      </c>
      <c r="CG76" s="44">
        <f>C76</f>
        <v>6</v>
      </c>
      <c r="CH76" s="44">
        <f>IF(CG76=0,0,IF(COUNTIF($CG:$CG,CG76)&gt;1,1,0))</f>
        <v>0</v>
      </c>
    </row>
    <row r="78" spans="3:86" collapsed="1"/>
    <row r="79" spans="3:86">
      <c r="F79" s="103"/>
      <c r="G79" s="104"/>
      <c r="H79" s="45"/>
      <c r="I79" s="23" t="s">
        <v>35</v>
      </c>
      <c r="J79" s="23" t="s">
        <v>36</v>
      </c>
      <c r="K79" s="39" t="s">
        <v>37</v>
      </c>
      <c r="M79" s="65">
        <f>M$9</f>
        <v>31</v>
      </c>
      <c r="N79" s="65">
        <f t="shared" ref="N79:X79" si="314">N$9</f>
        <v>59</v>
      </c>
      <c r="O79" s="65">
        <f t="shared" si="314"/>
        <v>91</v>
      </c>
      <c r="P79" s="65">
        <f t="shared" si="314"/>
        <v>121</v>
      </c>
      <c r="Q79" s="65">
        <f t="shared" si="314"/>
        <v>152</v>
      </c>
      <c r="R79" s="65">
        <f t="shared" si="314"/>
        <v>182</v>
      </c>
      <c r="S79" s="65">
        <f t="shared" si="314"/>
        <v>213</v>
      </c>
      <c r="T79" s="65">
        <f t="shared" si="314"/>
        <v>244</v>
      </c>
      <c r="U79" s="65">
        <f t="shared" si="314"/>
        <v>274</v>
      </c>
      <c r="V79" s="65">
        <f t="shared" si="314"/>
        <v>305</v>
      </c>
      <c r="W79" s="65">
        <f t="shared" si="314"/>
        <v>335</v>
      </c>
      <c r="X79" s="65">
        <f t="shared" si="314"/>
        <v>366</v>
      </c>
      <c r="Z79" s="66">
        <f>Z$9</f>
        <v>0</v>
      </c>
      <c r="AA79" s="66">
        <f t="shared" ref="AA79:BZ79" si="315">AA$9</f>
        <v>7</v>
      </c>
      <c r="AB79" s="66">
        <f t="shared" si="315"/>
        <v>14</v>
      </c>
      <c r="AC79" s="66">
        <f t="shared" si="315"/>
        <v>21</v>
      </c>
      <c r="AD79" s="66">
        <f t="shared" si="315"/>
        <v>28</v>
      </c>
      <c r="AE79" s="66">
        <f t="shared" si="315"/>
        <v>35</v>
      </c>
      <c r="AF79" s="66">
        <f t="shared" si="315"/>
        <v>42</v>
      </c>
      <c r="AG79" s="66">
        <f t="shared" si="315"/>
        <v>49</v>
      </c>
      <c r="AH79" s="66">
        <f t="shared" si="315"/>
        <v>56</v>
      </c>
      <c r="AI79" s="66">
        <f t="shared" si="315"/>
        <v>63</v>
      </c>
      <c r="AJ79" s="66">
        <f t="shared" si="315"/>
        <v>70</v>
      </c>
      <c r="AK79" s="66">
        <f t="shared" si="315"/>
        <v>77</v>
      </c>
      <c r="AL79" s="66">
        <f t="shared" si="315"/>
        <v>84</v>
      </c>
      <c r="AM79" s="66">
        <f t="shared" si="315"/>
        <v>91</v>
      </c>
      <c r="AN79" s="66">
        <f t="shared" si="315"/>
        <v>98</v>
      </c>
      <c r="AO79" s="66">
        <f t="shared" si="315"/>
        <v>105</v>
      </c>
      <c r="AP79" s="66">
        <f t="shared" si="315"/>
        <v>112</v>
      </c>
      <c r="AQ79" s="66">
        <f t="shared" si="315"/>
        <v>119</v>
      </c>
      <c r="AR79" s="66">
        <f t="shared" si="315"/>
        <v>126</v>
      </c>
      <c r="AS79" s="66">
        <f t="shared" si="315"/>
        <v>133</v>
      </c>
      <c r="AT79" s="66">
        <f t="shared" si="315"/>
        <v>140</v>
      </c>
      <c r="AU79" s="66">
        <f t="shared" si="315"/>
        <v>147</v>
      </c>
      <c r="AV79" s="66">
        <f t="shared" si="315"/>
        <v>154</v>
      </c>
      <c r="AW79" s="66">
        <f t="shared" si="315"/>
        <v>161</v>
      </c>
      <c r="AX79" s="66">
        <f t="shared" si="315"/>
        <v>168</v>
      </c>
      <c r="AY79" s="66">
        <f t="shared" si="315"/>
        <v>175</v>
      </c>
      <c r="AZ79" s="66">
        <f t="shared" si="315"/>
        <v>182</v>
      </c>
      <c r="BA79" s="66">
        <f t="shared" si="315"/>
        <v>189</v>
      </c>
      <c r="BB79" s="66">
        <f t="shared" si="315"/>
        <v>196</v>
      </c>
      <c r="BC79" s="66">
        <f t="shared" si="315"/>
        <v>203</v>
      </c>
      <c r="BD79" s="66">
        <f t="shared" si="315"/>
        <v>210</v>
      </c>
      <c r="BE79" s="66">
        <f t="shared" si="315"/>
        <v>217</v>
      </c>
      <c r="BF79" s="66">
        <f t="shared" si="315"/>
        <v>224</v>
      </c>
      <c r="BG79" s="66">
        <f t="shared" si="315"/>
        <v>231</v>
      </c>
      <c r="BH79" s="66">
        <f t="shared" si="315"/>
        <v>238</v>
      </c>
      <c r="BI79" s="66">
        <f t="shared" si="315"/>
        <v>245</v>
      </c>
      <c r="BJ79" s="66">
        <f t="shared" si="315"/>
        <v>252</v>
      </c>
      <c r="BK79" s="66">
        <f t="shared" si="315"/>
        <v>259</v>
      </c>
      <c r="BL79" s="66">
        <f t="shared" si="315"/>
        <v>266</v>
      </c>
      <c r="BM79" s="66">
        <f t="shared" si="315"/>
        <v>273</v>
      </c>
      <c r="BN79" s="66">
        <f t="shared" si="315"/>
        <v>280</v>
      </c>
      <c r="BO79" s="66">
        <f t="shared" si="315"/>
        <v>287</v>
      </c>
      <c r="BP79" s="66">
        <f t="shared" si="315"/>
        <v>294</v>
      </c>
      <c r="BQ79" s="66">
        <f t="shared" si="315"/>
        <v>301</v>
      </c>
      <c r="BR79" s="66">
        <f t="shared" si="315"/>
        <v>308</v>
      </c>
      <c r="BS79" s="66">
        <f t="shared" si="315"/>
        <v>315</v>
      </c>
      <c r="BT79" s="66">
        <f t="shared" si="315"/>
        <v>322</v>
      </c>
      <c r="BU79" s="66">
        <f t="shared" si="315"/>
        <v>329</v>
      </c>
      <c r="BV79" s="66">
        <f t="shared" si="315"/>
        <v>336</v>
      </c>
      <c r="BW79" s="66">
        <f t="shared" si="315"/>
        <v>343</v>
      </c>
      <c r="BX79" s="66">
        <f t="shared" si="315"/>
        <v>350</v>
      </c>
      <c r="BY79" s="66">
        <f t="shared" si="315"/>
        <v>357</v>
      </c>
      <c r="BZ79" s="66">
        <f t="shared" si="315"/>
        <v>364</v>
      </c>
      <c r="CB79" s="44">
        <f>IF(AND(NOT(ISBLANK(F79)),ISBLANK(H79)),1,0)</f>
        <v>0</v>
      </c>
    </row>
    <row r="80" spans="3:86" hidden="1" outlineLevel="1">
      <c r="G80" s="53" t="s">
        <v>32</v>
      </c>
      <c r="H80" s="45"/>
      <c r="I80" s="57"/>
      <c r="J80" s="56"/>
      <c r="K80" s="57" t="str">
        <f>IF(ISBLANK(I80),"",IF(ISBLANK(J80),I80,I80+(7*(J80-1))))</f>
        <v/>
      </c>
      <c r="Z80" s="43">
        <f t="shared" ref="Z80:BE80" si="316">IF($H80=$CB$12,1,IF(ISBLANK($I80),0,IF(OR($I80=Z$9,$K80=Z$9,AND(Z$9&gt;$I80,Z$9&lt;=$K80)),1,0)))</f>
        <v>0</v>
      </c>
      <c r="AA80" s="43">
        <f t="shared" si="316"/>
        <v>0</v>
      </c>
      <c r="AB80" s="43">
        <f t="shared" si="316"/>
        <v>0</v>
      </c>
      <c r="AC80" s="43">
        <f t="shared" si="316"/>
        <v>0</v>
      </c>
      <c r="AD80" s="43">
        <f t="shared" si="316"/>
        <v>0</v>
      </c>
      <c r="AE80" s="43">
        <f t="shared" si="316"/>
        <v>0</v>
      </c>
      <c r="AF80" s="43">
        <f t="shared" si="316"/>
        <v>0</v>
      </c>
      <c r="AG80" s="43">
        <f t="shared" si="316"/>
        <v>0</v>
      </c>
      <c r="AH80" s="43">
        <f t="shared" si="316"/>
        <v>0</v>
      </c>
      <c r="AI80" s="43">
        <f t="shared" si="316"/>
        <v>0</v>
      </c>
      <c r="AJ80" s="43">
        <f t="shared" si="316"/>
        <v>0</v>
      </c>
      <c r="AK80" s="43">
        <f t="shared" si="316"/>
        <v>0</v>
      </c>
      <c r="AL80" s="43">
        <f t="shared" si="316"/>
        <v>0</v>
      </c>
      <c r="AM80" s="43">
        <f t="shared" si="316"/>
        <v>0</v>
      </c>
      <c r="AN80" s="43">
        <f t="shared" si="316"/>
        <v>0</v>
      </c>
      <c r="AO80" s="43">
        <f t="shared" si="316"/>
        <v>0</v>
      </c>
      <c r="AP80" s="43">
        <f t="shared" si="316"/>
        <v>0</v>
      </c>
      <c r="AQ80" s="43">
        <f t="shared" si="316"/>
        <v>0</v>
      </c>
      <c r="AR80" s="43">
        <f t="shared" si="316"/>
        <v>0</v>
      </c>
      <c r="AS80" s="43">
        <f t="shared" si="316"/>
        <v>0</v>
      </c>
      <c r="AT80" s="43">
        <f t="shared" si="316"/>
        <v>0</v>
      </c>
      <c r="AU80" s="43">
        <f t="shared" si="316"/>
        <v>0</v>
      </c>
      <c r="AV80" s="43">
        <f t="shared" si="316"/>
        <v>0</v>
      </c>
      <c r="AW80" s="43">
        <f t="shared" si="316"/>
        <v>0</v>
      </c>
      <c r="AX80" s="43">
        <f t="shared" si="316"/>
        <v>0</v>
      </c>
      <c r="AY80" s="43">
        <f t="shared" si="316"/>
        <v>0</v>
      </c>
      <c r="AZ80" s="43">
        <f t="shared" si="316"/>
        <v>0</v>
      </c>
      <c r="BA80" s="43">
        <f t="shared" si="316"/>
        <v>0</v>
      </c>
      <c r="BB80" s="43">
        <f t="shared" si="316"/>
        <v>0</v>
      </c>
      <c r="BC80" s="43">
        <f t="shared" si="316"/>
        <v>0</v>
      </c>
      <c r="BD80" s="43">
        <f t="shared" si="316"/>
        <v>0</v>
      </c>
      <c r="BE80" s="43">
        <f t="shared" si="316"/>
        <v>0</v>
      </c>
      <c r="BF80" s="43">
        <f t="shared" ref="BF80:BZ80" si="317">IF($H80=$CB$12,1,IF(ISBLANK($I80),0,IF(OR($I80=BF$9,$K80=BF$9,AND(BF$9&gt;$I80,BF$9&lt;=$K80)),1,0)))</f>
        <v>0</v>
      </c>
      <c r="BG80" s="43">
        <f t="shared" si="317"/>
        <v>0</v>
      </c>
      <c r="BH80" s="43">
        <f t="shared" si="317"/>
        <v>0</v>
      </c>
      <c r="BI80" s="43">
        <f t="shared" si="317"/>
        <v>0</v>
      </c>
      <c r="BJ80" s="43">
        <f t="shared" si="317"/>
        <v>0</v>
      </c>
      <c r="BK80" s="43">
        <f t="shared" si="317"/>
        <v>0</v>
      </c>
      <c r="BL80" s="43">
        <f t="shared" si="317"/>
        <v>0</v>
      </c>
      <c r="BM80" s="43">
        <f t="shared" si="317"/>
        <v>0</v>
      </c>
      <c r="BN80" s="43">
        <f t="shared" si="317"/>
        <v>0</v>
      </c>
      <c r="BO80" s="43">
        <f t="shared" si="317"/>
        <v>0</v>
      </c>
      <c r="BP80" s="43">
        <f t="shared" si="317"/>
        <v>0</v>
      </c>
      <c r="BQ80" s="43">
        <f t="shared" si="317"/>
        <v>0</v>
      </c>
      <c r="BR80" s="43">
        <f t="shared" si="317"/>
        <v>0</v>
      </c>
      <c r="BS80" s="43">
        <f t="shared" si="317"/>
        <v>0</v>
      </c>
      <c r="BT80" s="43">
        <f t="shared" si="317"/>
        <v>0</v>
      </c>
      <c r="BU80" s="43">
        <f t="shared" si="317"/>
        <v>0</v>
      </c>
      <c r="BV80" s="43">
        <f t="shared" si="317"/>
        <v>0</v>
      </c>
      <c r="BW80" s="43">
        <f t="shared" si="317"/>
        <v>0</v>
      </c>
      <c r="BX80" s="43">
        <f t="shared" si="317"/>
        <v>0</v>
      </c>
      <c r="BY80" s="43">
        <f t="shared" si="317"/>
        <v>0</v>
      </c>
      <c r="BZ80" s="43">
        <f t="shared" si="317"/>
        <v>0</v>
      </c>
      <c r="CB80" s="44">
        <f>IF(AND(NOT(ISBLANK(F79)),ISBLANK(H80)),1,0)</f>
        <v>0</v>
      </c>
      <c r="CC80" s="44">
        <f>IF($H80=$CB$13,1,0)</f>
        <v>0</v>
      </c>
      <c r="CD80" s="44">
        <f>IF(AND($CC80=1,ISBLANK(I80)),1,0)</f>
        <v>0</v>
      </c>
      <c r="CE80" s="44">
        <f>IF(AND($CC80=1,ISBLANK(J80)),1,0)</f>
        <v>0</v>
      </c>
    </row>
    <row r="81" spans="3:86" hidden="1" outlineLevel="1">
      <c r="G81" s="22" t="str">
        <f>"Base Current Amount "&amp;CC81&amp;""</f>
        <v>Base Current Amount per Week</v>
      </c>
      <c r="H81" s="54" t="s">
        <v>53</v>
      </c>
      <c r="I81" s="45"/>
      <c r="CB81" s="44">
        <f>IF(AND(NOT(ISBLANK(F79)),ISBLANK(I81)),1,0)</f>
        <v>0</v>
      </c>
      <c r="CC81" s="44" t="str">
        <f>IF(H80=$CB$13,$CB$19,$CB$18)</f>
        <v>per Week</v>
      </c>
    </row>
    <row r="82" spans="3:86" hidden="1" outlineLevel="1">
      <c r="G82" s="22" t="s">
        <v>34</v>
      </c>
      <c r="H82" s="54" t="s">
        <v>53</v>
      </c>
      <c r="I82" s="55">
        <f>IF(AND(H80=$CB$13,ISBLANK(J80)),I81,IF(H80=$CB$13,I81/J80,I81))</f>
        <v>0</v>
      </c>
      <c r="Z82" s="59">
        <f>$I82</f>
        <v>0</v>
      </c>
      <c r="AA82" s="59">
        <f t="shared" ref="AA82:BZ82" si="318">$I82</f>
        <v>0</v>
      </c>
      <c r="AB82" s="59">
        <f t="shared" si="318"/>
        <v>0</v>
      </c>
      <c r="AC82" s="59">
        <f t="shared" si="318"/>
        <v>0</v>
      </c>
      <c r="AD82" s="59">
        <f t="shared" si="318"/>
        <v>0</v>
      </c>
      <c r="AE82" s="59">
        <f t="shared" si="318"/>
        <v>0</v>
      </c>
      <c r="AF82" s="59">
        <f t="shared" si="318"/>
        <v>0</v>
      </c>
      <c r="AG82" s="59">
        <f t="shared" si="318"/>
        <v>0</v>
      </c>
      <c r="AH82" s="59">
        <f t="shared" si="318"/>
        <v>0</v>
      </c>
      <c r="AI82" s="59">
        <f t="shared" si="318"/>
        <v>0</v>
      </c>
      <c r="AJ82" s="59">
        <f t="shared" si="318"/>
        <v>0</v>
      </c>
      <c r="AK82" s="59">
        <f t="shared" si="318"/>
        <v>0</v>
      </c>
      <c r="AL82" s="59">
        <f t="shared" si="318"/>
        <v>0</v>
      </c>
      <c r="AM82" s="59">
        <f t="shared" si="318"/>
        <v>0</v>
      </c>
      <c r="AN82" s="59">
        <f t="shared" si="318"/>
        <v>0</v>
      </c>
      <c r="AO82" s="59">
        <f t="shared" si="318"/>
        <v>0</v>
      </c>
      <c r="AP82" s="59">
        <f t="shared" si="318"/>
        <v>0</v>
      </c>
      <c r="AQ82" s="59">
        <f t="shared" si="318"/>
        <v>0</v>
      </c>
      <c r="AR82" s="59">
        <f t="shared" si="318"/>
        <v>0</v>
      </c>
      <c r="AS82" s="59">
        <f t="shared" si="318"/>
        <v>0</v>
      </c>
      <c r="AT82" s="59">
        <f t="shared" si="318"/>
        <v>0</v>
      </c>
      <c r="AU82" s="59">
        <f t="shared" si="318"/>
        <v>0</v>
      </c>
      <c r="AV82" s="59">
        <f t="shared" si="318"/>
        <v>0</v>
      </c>
      <c r="AW82" s="59">
        <f t="shared" si="318"/>
        <v>0</v>
      </c>
      <c r="AX82" s="59">
        <f t="shared" si="318"/>
        <v>0</v>
      </c>
      <c r="AY82" s="59">
        <f t="shared" si="318"/>
        <v>0</v>
      </c>
      <c r="AZ82" s="59">
        <f t="shared" si="318"/>
        <v>0</v>
      </c>
      <c r="BA82" s="59">
        <f t="shared" si="318"/>
        <v>0</v>
      </c>
      <c r="BB82" s="59">
        <f t="shared" si="318"/>
        <v>0</v>
      </c>
      <c r="BC82" s="59">
        <f t="shared" si="318"/>
        <v>0</v>
      </c>
      <c r="BD82" s="59">
        <f t="shared" si="318"/>
        <v>0</v>
      </c>
      <c r="BE82" s="59">
        <f t="shared" si="318"/>
        <v>0</v>
      </c>
      <c r="BF82" s="59">
        <f t="shared" si="318"/>
        <v>0</v>
      </c>
      <c r="BG82" s="59">
        <f t="shared" si="318"/>
        <v>0</v>
      </c>
      <c r="BH82" s="59">
        <f t="shared" si="318"/>
        <v>0</v>
      </c>
      <c r="BI82" s="59">
        <f t="shared" si="318"/>
        <v>0</v>
      </c>
      <c r="BJ82" s="59">
        <f t="shared" si="318"/>
        <v>0</v>
      </c>
      <c r="BK82" s="59">
        <f t="shared" si="318"/>
        <v>0</v>
      </c>
      <c r="BL82" s="59">
        <f t="shared" si="318"/>
        <v>0</v>
      </c>
      <c r="BM82" s="59">
        <f t="shared" si="318"/>
        <v>0</v>
      </c>
      <c r="BN82" s="59">
        <f t="shared" si="318"/>
        <v>0</v>
      </c>
      <c r="BO82" s="59">
        <f t="shared" si="318"/>
        <v>0</v>
      </c>
      <c r="BP82" s="59">
        <f t="shared" si="318"/>
        <v>0</v>
      </c>
      <c r="BQ82" s="59">
        <f t="shared" si="318"/>
        <v>0</v>
      </c>
      <c r="BR82" s="59">
        <f t="shared" si="318"/>
        <v>0</v>
      </c>
      <c r="BS82" s="59">
        <f t="shared" si="318"/>
        <v>0</v>
      </c>
      <c r="BT82" s="59">
        <f t="shared" si="318"/>
        <v>0</v>
      </c>
      <c r="BU82" s="59">
        <f t="shared" si="318"/>
        <v>0</v>
      </c>
      <c r="BV82" s="59">
        <f t="shared" si="318"/>
        <v>0</v>
      </c>
      <c r="BW82" s="59">
        <f t="shared" si="318"/>
        <v>0</v>
      </c>
      <c r="BX82" s="59">
        <f t="shared" si="318"/>
        <v>0</v>
      </c>
      <c r="BY82" s="59">
        <f t="shared" si="318"/>
        <v>0</v>
      </c>
      <c r="BZ82" s="59">
        <f t="shared" si="318"/>
        <v>0</v>
      </c>
    </row>
    <row r="83" spans="3:86" hidden="1" outlineLevel="1">
      <c r="C83" s="105" t="str">
        <f>IF(CH84=1,"X","")</f>
        <v/>
      </c>
      <c r="D83" s="106"/>
      <c r="E83" s="107"/>
      <c r="G83" s="22" t="s">
        <v>38</v>
      </c>
      <c r="H83" s="73">
        <f>IF(ISBLANK(I83),0,IF(I83&lt;I80,1,0))</f>
        <v>0</v>
      </c>
      <c r="I83" s="60"/>
      <c r="J83" s="61"/>
      <c r="Z83" s="58">
        <f>IF(ISBLANK($I83),1,IF(Z$9&gt;$I83,(1+$J83),1))</f>
        <v>1</v>
      </c>
      <c r="AA83" s="58">
        <f t="shared" ref="AA83:BZ83" si="319">IF(ISBLANK($I83),1,IF(AA$9&gt;$I83,(1+$J83),1))</f>
        <v>1</v>
      </c>
      <c r="AB83" s="58">
        <f t="shared" si="319"/>
        <v>1</v>
      </c>
      <c r="AC83" s="58">
        <f t="shared" si="319"/>
        <v>1</v>
      </c>
      <c r="AD83" s="58">
        <f t="shared" si="319"/>
        <v>1</v>
      </c>
      <c r="AE83" s="58">
        <f t="shared" si="319"/>
        <v>1</v>
      </c>
      <c r="AF83" s="58">
        <f t="shared" si="319"/>
        <v>1</v>
      </c>
      <c r="AG83" s="58">
        <f t="shared" si="319"/>
        <v>1</v>
      </c>
      <c r="AH83" s="58">
        <f t="shared" si="319"/>
        <v>1</v>
      </c>
      <c r="AI83" s="58">
        <f t="shared" si="319"/>
        <v>1</v>
      </c>
      <c r="AJ83" s="58">
        <f t="shared" si="319"/>
        <v>1</v>
      </c>
      <c r="AK83" s="58">
        <f t="shared" si="319"/>
        <v>1</v>
      </c>
      <c r="AL83" s="58">
        <f t="shared" si="319"/>
        <v>1</v>
      </c>
      <c r="AM83" s="58">
        <f t="shared" si="319"/>
        <v>1</v>
      </c>
      <c r="AN83" s="58">
        <f t="shared" si="319"/>
        <v>1</v>
      </c>
      <c r="AO83" s="58">
        <f t="shared" si="319"/>
        <v>1</v>
      </c>
      <c r="AP83" s="58">
        <f t="shared" si="319"/>
        <v>1</v>
      </c>
      <c r="AQ83" s="58">
        <f t="shared" si="319"/>
        <v>1</v>
      </c>
      <c r="AR83" s="58">
        <f t="shared" si="319"/>
        <v>1</v>
      </c>
      <c r="AS83" s="58">
        <f t="shared" si="319"/>
        <v>1</v>
      </c>
      <c r="AT83" s="58">
        <f t="shared" si="319"/>
        <v>1</v>
      </c>
      <c r="AU83" s="58">
        <f t="shared" si="319"/>
        <v>1</v>
      </c>
      <c r="AV83" s="58">
        <f t="shared" si="319"/>
        <v>1</v>
      </c>
      <c r="AW83" s="58">
        <f t="shared" si="319"/>
        <v>1</v>
      </c>
      <c r="AX83" s="58">
        <f t="shared" si="319"/>
        <v>1</v>
      </c>
      <c r="AY83" s="58">
        <f t="shared" si="319"/>
        <v>1</v>
      </c>
      <c r="AZ83" s="58">
        <f t="shared" si="319"/>
        <v>1</v>
      </c>
      <c r="BA83" s="58">
        <f t="shared" si="319"/>
        <v>1</v>
      </c>
      <c r="BB83" s="58">
        <f t="shared" si="319"/>
        <v>1</v>
      </c>
      <c r="BC83" s="58">
        <f t="shared" si="319"/>
        <v>1</v>
      </c>
      <c r="BD83" s="58">
        <f t="shared" si="319"/>
        <v>1</v>
      </c>
      <c r="BE83" s="58">
        <f t="shared" si="319"/>
        <v>1</v>
      </c>
      <c r="BF83" s="58">
        <f t="shared" si="319"/>
        <v>1</v>
      </c>
      <c r="BG83" s="58">
        <f t="shared" si="319"/>
        <v>1</v>
      </c>
      <c r="BH83" s="58">
        <f t="shared" si="319"/>
        <v>1</v>
      </c>
      <c r="BI83" s="58">
        <f t="shared" si="319"/>
        <v>1</v>
      </c>
      <c r="BJ83" s="58">
        <f t="shared" si="319"/>
        <v>1</v>
      </c>
      <c r="BK83" s="58">
        <f t="shared" si="319"/>
        <v>1</v>
      </c>
      <c r="BL83" s="58">
        <f t="shared" si="319"/>
        <v>1</v>
      </c>
      <c r="BM83" s="58">
        <f t="shared" si="319"/>
        <v>1</v>
      </c>
      <c r="BN83" s="58">
        <f t="shared" si="319"/>
        <v>1</v>
      </c>
      <c r="BO83" s="58">
        <f t="shared" si="319"/>
        <v>1</v>
      </c>
      <c r="BP83" s="58">
        <f t="shared" si="319"/>
        <v>1</v>
      </c>
      <c r="BQ83" s="58">
        <f t="shared" si="319"/>
        <v>1</v>
      </c>
      <c r="BR83" s="58">
        <f t="shared" si="319"/>
        <v>1</v>
      </c>
      <c r="BS83" s="58">
        <f t="shared" si="319"/>
        <v>1</v>
      </c>
      <c r="BT83" s="58">
        <f t="shared" si="319"/>
        <v>1</v>
      </c>
      <c r="BU83" s="58">
        <f t="shared" si="319"/>
        <v>1</v>
      </c>
      <c r="BV83" s="58">
        <f t="shared" si="319"/>
        <v>1</v>
      </c>
      <c r="BW83" s="58">
        <f t="shared" si="319"/>
        <v>1</v>
      </c>
      <c r="BX83" s="58">
        <f t="shared" si="319"/>
        <v>1</v>
      </c>
      <c r="BY83" s="58">
        <f t="shared" si="319"/>
        <v>1</v>
      </c>
      <c r="BZ83" s="58">
        <f t="shared" si="319"/>
        <v>1</v>
      </c>
      <c r="CB83" s="44">
        <f>IF(AND(NOT(ISBLANK(I83)),ISBLANK(J83)),1,0)</f>
        <v>0</v>
      </c>
    </row>
    <row r="84" spans="3:86" ht="15.75" collapsed="1" thickBot="1">
      <c r="C84" s="108">
        <v>7</v>
      </c>
      <c r="D84" s="109"/>
      <c r="E84" s="110"/>
      <c r="F84" s="62"/>
      <c r="G84" s="89">
        <f>IF(ISBLANK(F79),0,"Final "&amp;F79&amp;" Budget")</f>
        <v>0</v>
      </c>
      <c r="H84" s="63"/>
      <c r="I84" s="63">
        <f>H79</f>
        <v>0</v>
      </c>
      <c r="J84" s="63"/>
      <c r="K84" s="64">
        <f>SUM(M84:X84)</f>
        <v>0</v>
      </c>
      <c r="M84" s="64">
        <f t="shared" ref="M84:X84" si="320">SUMIF($Z$10:$BZ$10,M$10,$Z84:$BZ84)</f>
        <v>0</v>
      </c>
      <c r="N84" s="64">
        <f t="shared" si="320"/>
        <v>0</v>
      </c>
      <c r="O84" s="64">
        <f t="shared" si="320"/>
        <v>0</v>
      </c>
      <c r="P84" s="64">
        <f t="shared" si="320"/>
        <v>0</v>
      </c>
      <c r="Q84" s="64">
        <f t="shared" si="320"/>
        <v>0</v>
      </c>
      <c r="R84" s="64">
        <f t="shared" si="320"/>
        <v>0</v>
      </c>
      <c r="S84" s="64">
        <f t="shared" si="320"/>
        <v>0</v>
      </c>
      <c r="T84" s="64">
        <f t="shared" si="320"/>
        <v>0</v>
      </c>
      <c r="U84" s="64">
        <f t="shared" si="320"/>
        <v>0</v>
      </c>
      <c r="V84" s="64">
        <f t="shared" si="320"/>
        <v>0</v>
      </c>
      <c r="W84" s="64">
        <f t="shared" si="320"/>
        <v>0</v>
      </c>
      <c r="X84" s="64">
        <f t="shared" si="320"/>
        <v>0</v>
      </c>
      <c r="Z84" s="64">
        <f>Z80*Z82*Z83</f>
        <v>0</v>
      </c>
      <c r="AA84" s="64">
        <f t="shared" ref="AA84" si="321">AA80*AA82*AA83</f>
        <v>0</v>
      </c>
      <c r="AB84" s="64">
        <f t="shared" ref="AB84" si="322">AB80*AB82*AB83</f>
        <v>0</v>
      </c>
      <c r="AC84" s="64">
        <f t="shared" ref="AC84" si="323">AC80*AC82*AC83</f>
        <v>0</v>
      </c>
      <c r="AD84" s="64">
        <f t="shared" ref="AD84" si="324">AD80*AD82*AD83</f>
        <v>0</v>
      </c>
      <c r="AE84" s="64">
        <f t="shared" ref="AE84" si="325">AE80*AE82*AE83</f>
        <v>0</v>
      </c>
      <c r="AF84" s="64">
        <f t="shared" ref="AF84" si="326">AF80*AF82*AF83</f>
        <v>0</v>
      </c>
      <c r="AG84" s="64">
        <f t="shared" ref="AG84" si="327">AG80*AG82*AG83</f>
        <v>0</v>
      </c>
      <c r="AH84" s="64">
        <f t="shared" ref="AH84" si="328">AH80*AH82*AH83</f>
        <v>0</v>
      </c>
      <c r="AI84" s="64">
        <f t="shared" ref="AI84" si="329">AI80*AI82*AI83</f>
        <v>0</v>
      </c>
      <c r="AJ84" s="64">
        <f t="shared" ref="AJ84" si="330">AJ80*AJ82*AJ83</f>
        <v>0</v>
      </c>
      <c r="AK84" s="64">
        <f t="shared" ref="AK84" si="331">AK80*AK82*AK83</f>
        <v>0</v>
      </c>
      <c r="AL84" s="64">
        <f t="shared" ref="AL84" si="332">AL80*AL82*AL83</f>
        <v>0</v>
      </c>
      <c r="AM84" s="64">
        <f t="shared" ref="AM84" si="333">AM80*AM82*AM83</f>
        <v>0</v>
      </c>
      <c r="AN84" s="64">
        <f t="shared" ref="AN84" si="334">AN80*AN82*AN83</f>
        <v>0</v>
      </c>
      <c r="AO84" s="64">
        <f t="shared" ref="AO84" si="335">AO80*AO82*AO83</f>
        <v>0</v>
      </c>
      <c r="AP84" s="64">
        <f t="shared" ref="AP84" si="336">AP80*AP82*AP83</f>
        <v>0</v>
      </c>
      <c r="AQ84" s="64">
        <f t="shared" ref="AQ84" si="337">AQ80*AQ82*AQ83</f>
        <v>0</v>
      </c>
      <c r="AR84" s="64">
        <f t="shared" ref="AR84" si="338">AR80*AR82*AR83</f>
        <v>0</v>
      </c>
      <c r="AS84" s="64">
        <f t="shared" ref="AS84" si="339">AS80*AS82*AS83</f>
        <v>0</v>
      </c>
      <c r="AT84" s="64">
        <f t="shared" ref="AT84" si="340">AT80*AT82*AT83</f>
        <v>0</v>
      </c>
      <c r="AU84" s="64">
        <f t="shared" ref="AU84" si="341">AU80*AU82*AU83</f>
        <v>0</v>
      </c>
      <c r="AV84" s="64">
        <f t="shared" ref="AV84" si="342">AV80*AV82*AV83</f>
        <v>0</v>
      </c>
      <c r="AW84" s="64">
        <f t="shared" ref="AW84" si="343">AW80*AW82*AW83</f>
        <v>0</v>
      </c>
      <c r="AX84" s="64">
        <f t="shared" ref="AX84" si="344">AX80*AX82*AX83</f>
        <v>0</v>
      </c>
      <c r="AY84" s="64">
        <f t="shared" ref="AY84" si="345">AY80*AY82*AY83</f>
        <v>0</v>
      </c>
      <c r="AZ84" s="64">
        <f t="shared" ref="AZ84" si="346">AZ80*AZ82*AZ83</f>
        <v>0</v>
      </c>
      <c r="BA84" s="64">
        <f t="shared" ref="BA84" si="347">BA80*BA82*BA83</f>
        <v>0</v>
      </c>
      <c r="BB84" s="64">
        <f t="shared" ref="BB84" si="348">BB80*BB82*BB83</f>
        <v>0</v>
      </c>
      <c r="BC84" s="64">
        <f t="shared" ref="BC84" si="349">BC80*BC82*BC83</f>
        <v>0</v>
      </c>
      <c r="BD84" s="64">
        <f t="shared" ref="BD84" si="350">BD80*BD82*BD83</f>
        <v>0</v>
      </c>
      <c r="BE84" s="64">
        <f t="shared" ref="BE84" si="351">BE80*BE82*BE83</f>
        <v>0</v>
      </c>
      <c r="BF84" s="64">
        <f t="shared" ref="BF84" si="352">BF80*BF82*BF83</f>
        <v>0</v>
      </c>
      <c r="BG84" s="64">
        <f t="shared" ref="BG84" si="353">BG80*BG82*BG83</f>
        <v>0</v>
      </c>
      <c r="BH84" s="64">
        <f t="shared" ref="BH84" si="354">BH80*BH82*BH83</f>
        <v>0</v>
      </c>
      <c r="BI84" s="64">
        <f t="shared" ref="BI84" si="355">BI80*BI82*BI83</f>
        <v>0</v>
      </c>
      <c r="BJ84" s="64">
        <f t="shared" ref="BJ84" si="356">BJ80*BJ82*BJ83</f>
        <v>0</v>
      </c>
      <c r="BK84" s="64">
        <f t="shared" ref="BK84" si="357">BK80*BK82*BK83</f>
        <v>0</v>
      </c>
      <c r="BL84" s="64">
        <f t="shared" ref="BL84" si="358">BL80*BL82*BL83</f>
        <v>0</v>
      </c>
      <c r="BM84" s="64">
        <f t="shared" ref="BM84" si="359">BM80*BM82*BM83</f>
        <v>0</v>
      </c>
      <c r="BN84" s="64">
        <f t="shared" ref="BN84" si="360">BN80*BN82*BN83</f>
        <v>0</v>
      </c>
      <c r="BO84" s="64">
        <f t="shared" ref="BO84" si="361">BO80*BO82*BO83</f>
        <v>0</v>
      </c>
      <c r="BP84" s="64">
        <f t="shared" ref="BP84" si="362">BP80*BP82*BP83</f>
        <v>0</v>
      </c>
      <c r="BQ84" s="64">
        <f t="shared" ref="BQ84" si="363">BQ80*BQ82*BQ83</f>
        <v>0</v>
      </c>
      <c r="BR84" s="64">
        <f t="shared" ref="BR84" si="364">BR80*BR82*BR83</f>
        <v>0</v>
      </c>
      <c r="BS84" s="64">
        <f t="shared" ref="BS84" si="365">BS80*BS82*BS83</f>
        <v>0</v>
      </c>
      <c r="BT84" s="64">
        <f t="shared" ref="BT84" si="366">BT80*BT82*BT83</f>
        <v>0</v>
      </c>
      <c r="BU84" s="64">
        <f t="shared" ref="BU84" si="367">BU80*BU82*BU83</f>
        <v>0</v>
      </c>
      <c r="BV84" s="64">
        <f t="shared" ref="BV84" si="368">BV80*BV82*BV83</f>
        <v>0</v>
      </c>
      <c r="BW84" s="64">
        <f t="shared" ref="BW84" si="369">BW80*BW82*BW83</f>
        <v>0</v>
      </c>
      <c r="BX84" s="64">
        <f t="shared" ref="BX84" si="370">BX80*BX82*BX83</f>
        <v>0</v>
      </c>
      <c r="BY84" s="64">
        <f t="shared" ref="BY84" si="371">BY80*BY82*BY83</f>
        <v>0</v>
      </c>
      <c r="BZ84" s="64">
        <f t="shared" ref="BZ84" si="372">BZ80*BZ82*BZ83</f>
        <v>0</v>
      </c>
      <c r="CG84" s="44">
        <f>C84</f>
        <v>7</v>
      </c>
      <c r="CH84" s="44">
        <f>IF(CG84=0,0,IF(COUNTIF($CG:$CG,CG84)&gt;1,1,0))</f>
        <v>0</v>
      </c>
    </row>
    <row r="86" spans="3:86" collapsed="1"/>
    <row r="87" spans="3:86">
      <c r="F87" s="103"/>
      <c r="G87" s="104"/>
      <c r="H87" s="45"/>
      <c r="I87" s="23" t="s">
        <v>35</v>
      </c>
      <c r="J87" s="23" t="s">
        <v>36</v>
      </c>
      <c r="K87" s="39" t="s">
        <v>37</v>
      </c>
      <c r="M87" s="65">
        <f>M$9</f>
        <v>31</v>
      </c>
      <c r="N87" s="65">
        <f t="shared" ref="N87:X87" si="373">N$9</f>
        <v>59</v>
      </c>
      <c r="O87" s="65">
        <f t="shared" si="373"/>
        <v>91</v>
      </c>
      <c r="P87" s="65">
        <f t="shared" si="373"/>
        <v>121</v>
      </c>
      <c r="Q87" s="65">
        <f t="shared" si="373"/>
        <v>152</v>
      </c>
      <c r="R87" s="65">
        <f t="shared" si="373"/>
        <v>182</v>
      </c>
      <c r="S87" s="65">
        <f t="shared" si="373"/>
        <v>213</v>
      </c>
      <c r="T87" s="65">
        <f t="shared" si="373"/>
        <v>244</v>
      </c>
      <c r="U87" s="65">
        <f t="shared" si="373"/>
        <v>274</v>
      </c>
      <c r="V87" s="65">
        <f t="shared" si="373"/>
        <v>305</v>
      </c>
      <c r="W87" s="65">
        <f t="shared" si="373"/>
        <v>335</v>
      </c>
      <c r="X87" s="65">
        <f t="shared" si="373"/>
        <v>366</v>
      </c>
      <c r="Z87" s="66">
        <f>Z$9</f>
        <v>0</v>
      </c>
      <c r="AA87" s="66">
        <f t="shared" ref="AA87:BZ87" si="374">AA$9</f>
        <v>7</v>
      </c>
      <c r="AB87" s="66">
        <f t="shared" si="374"/>
        <v>14</v>
      </c>
      <c r="AC87" s="66">
        <f t="shared" si="374"/>
        <v>21</v>
      </c>
      <c r="AD87" s="66">
        <f t="shared" si="374"/>
        <v>28</v>
      </c>
      <c r="AE87" s="66">
        <f t="shared" si="374"/>
        <v>35</v>
      </c>
      <c r="AF87" s="66">
        <f t="shared" si="374"/>
        <v>42</v>
      </c>
      <c r="AG87" s="66">
        <f t="shared" si="374"/>
        <v>49</v>
      </c>
      <c r="AH87" s="66">
        <f t="shared" si="374"/>
        <v>56</v>
      </c>
      <c r="AI87" s="66">
        <f t="shared" si="374"/>
        <v>63</v>
      </c>
      <c r="AJ87" s="66">
        <f t="shared" si="374"/>
        <v>70</v>
      </c>
      <c r="AK87" s="66">
        <f t="shared" si="374"/>
        <v>77</v>
      </c>
      <c r="AL87" s="66">
        <f t="shared" si="374"/>
        <v>84</v>
      </c>
      <c r="AM87" s="66">
        <f t="shared" si="374"/>
        <v>91</v>
      </c>
      <c r="AN87" s="66">
        <f t="shared" si="374"/>
        <v>98</v>
      </c>
      <c r="AO87" s="66">
        <f t="shared" si="374"/>
        <v>105</v>
      </c>
      <c r="AP87" s="66">
        <f t="shared" si="374"/>
        <v>112</v>
      </c>
      <c r="AQ87" s="66">
        <f t="shared" si="374"/>
        <v>119</v>
      </c>
      <c r="AR87" s="66">
        <f t="shared" si="374"/>
        <v>126</v>
      </c>
      <c r="AS87" s="66">
        <f t="shared" si="374"/>
        <v>133</v>
      </c>
      <c r="AT87" s="66">
        <f t="shared" si="374"/>
        <v>140</v>
      </c>
      <c r="AU87" s="66">
        <f t="shared" si="374"/>
        <v>147</v>
      </c>
      <c r="AV87" s="66">
        <f t="shared" si="374"/>
        <v>154</v>
      </c>
      <c r="AW87" s="66">
        <f t="shared" si="374"/>
        <v>161</v>
      </c>
      <c r="AX87" s="66">
        <f t="shared" si="374"/>
        <v>168</v>
      </c>
      <c r="AY87" s="66">
        <f t="shared" si="374"/>
        <v>175</v>
      </c>
      <c r="AZ87" s="66">
        <f t="shared" si="374"/>
        <v>182</v>
      </c>
      <c r="BA87" s="66">
        <f t="shared" si="374"/>
        <v>189</v>
      </c>
      <c r="BB87" s="66">
        <f t="shared" si="374"/>
        <v>196</v>
      </c>
      <c r="BC87" s="66">
        <f t="shared" si="374"/>
        <v>203</v>
      </c>
      <c r="BD87" s="66">
        <f t="shared" si="374"/>
        <v>210</v>
      </c>
      <c r="BE87" s="66">
        <f t="shared" si="374"/>
        <v>217</v>
      </c>
      <c r="BF87" s="66">
        <f t="shared" si="374"/>
        <v>224</v>
      </c>
      <c r="BG87" s="66">
        <f t="shared" si="374"/>
        <v>231</v>
      </c>
      <c r="BH87" s="66">
        <f t="shared" si="374"/>
        <v>238</v>
      </c>
      <c r="BI87" s="66">
        <f t="shared" si="374"/>
        <v>245</v>
      </c>
      <c r="BJ87" s="66">
        <f t="shared" si="374"/>
        <v>252</v>
      </c>
      <c r="BK87" s="66">
        <f t="shared" si="374"/>
        <v>259</v>
      </c>
      <c r="BL87" s="66">
        <f t="shared" si="374"/>
        <v>266</v>
      </c>
      <c r="BM87" s="66">
        <f t="shared" si="374"/>
        <v>273</v>
      </c>
      <c r="BN87" s="66">
        <f t="shared" si="374"/>
        <v>280</v>
      </c>
      <c r="BO87" s="66">
        <f t="shared" si="374"/>
        <v>287</v>
      </c>
      <c r="BP87" s="66">
        <f t="shared" si="374"/>
        <v>294</v>
      </c>
      <c r="BQ87" s="66">
        <f t="shared" si="374"/>
        <v>301</v>
      </c>
      <c r="BR87" s="66">
        <f t="shared" si="374"/>
        <v>308</v>
      </c>
      <c r="BS87" s="66">
        <f t="shared" si="374"/>
        <v>315</v>
      </c>
      <c r="BT87" s="66">
        <f t="shared" si="374"/>
        <v>322</v>
      </c>
      <c r="BU87" s="66">
        <f t="shared" si="374"/>
        <v>329</v>
      </c>
      <c r="BV87" s="66">
        <f t="shared" si="374"/>
        <v>336</v>
      </c>
      <c r="BW87" s="66">
        <f t="shared" si="374"/>
        <v>343</v>
      </c>
      <c r="BX87" s="66">
        <f t="shared" si="374"/>
        <v>350</v>
      </c>
      <c r="BY87" s="66">
        <f t="shared" si="374"/>
        <v>357</v>
      </c>
      <c r="BZ87" s="66">
        <f t="shared" si="374"/>
        <v>364</v>
      </c>
      <c r="CB87" s="44">
        <f>IF(AND(NOT(ISBLANK(F87)),ISBLANK(H87)),1,0)</f>
        <v>0</v>
      </c>
    </row>
    <row r="88" spans="3:86" hidden="1" outlineLevel="1">
      <c r="G88" s="53" t="s">
        <v>32</v>
      </c>
      <c r="H88" s="45"/>
      <c r="I88" s="57"/>
      <c r="J88" s="56"/>
      <c r="K88" s="57" t="str">
        <f>IF(ISBLANK(I88),"",IF(ISBLANK(J88),I88,I88+(7*(J88-1))))</f>
        <v/>
      </c>
      <c r="Z88" s="43">
        <f t="shared" ref="Z88:BE88" si="375">IF($H88=$CB$12,1,IF(ISBLANK($I88),0,IF(OR($I88=Z$9,$K88=Z$9,AND(Z$9&gt;$I88,Z$9&lt;=$K88)),1,0)))</f>
        <v>0</v>
      </c>
      <c r="AA88" s="43">
        <f t="shared" si="375"/>
        <v>0</v>
      </c>
      <c r="AB88" s="43">
        <f t="shared" si="375"/>
        <v>0</v>
      </c>
      <c r="AC88" s="43">
        <f t="shared" si="375"/>
        <v>0</v>
      </c>
      <c r="AD88" s="43">
        <f t="shared" si="375"/>
        <v>0</v>
      </c>
      <c r="AE88" s="43">
        <f t="shared" si="375"/>
        <v>0</v>
      </c>
      <c r="AF88" s="43">
        <f t="shared" si="375"/>
        <v>0</v>
      </c>
      <c r="AG88" s="43">
        <f t="shared" si="375"/>
        <v>0</v>
      </c>
      <c r="AH88" s="43">
        <f t="shared" si="375"/>
        <v>0</v>
      </c>
      <c r="AI88" s="43">
        <f t="shared" si="375"/>
        <v>0</v>
      </c>
      <c r="AJ88" s="43">
        <f t="shared" si="375"/>
        <v>0</v>
      </c>
      <c r="AK88" s="43">
        <f t="shared" si="375"/>
        <v>0</v>
      </c>
      <c r="AL88" s="43">
        <f t="shared" si="375"/>
        <v>0</v>
      </c>
      <c r="AM88" s="43">
        <f t="shared" si="375"/>
        <v>0</v>
      </c>
      <c r="AN88" s="43">
        <f t="shared" si="375"/>
        <v>0</v>
      </c>
      <c r="AO88" s="43">
        <f t="shared" si="375"/>
        <v>0</v>
      </c>
      <c r="AP88" s="43">
        <f t="shared" si="375"/>
        <v>0</v>
      </c>
      <c r="AQ88" s="43">
        <f t="shared" si="375"/>
        <v>0</v>
      </c>
      <c r="AR88" s="43">
        <f t="shared" si="375"/>
        <v>0</v>
      </c>
      <c r="AS88" s="43">
        <f t="shared" si="375"/>
        <v>0</v>
      </c>
      <c r="AT88" s="43">
        <f t="shared" si="375"/>
        <v>0</v>
      </c>
      <c r="AU88" s="43">
        <f t="shared" si="375"/>
        <v>0</v>
      </c>
      <c r="AV88" s="43">
        <f t="shared" si="375"/>
        <v>0</v>
      </c>
      <c r="AW88" s="43">
        <f t="shared" si="375"/>
        <v>0</v>
      </c>
      <c r="AX88" s="43">
        <f t="shared" si="375"/>
        <v>0</v>
      </c>
      <c r="AY88" s="43">
        <f t="shared" si="375"/>
        <v>0</v>
      </c>
      <c r="AZ88" s="43">
        <f t="shared" si="375"/>
        <v>0</v>
      </c>
      <c r="BA88" s="43">
        <f t="shared" si="375"/>
        <v>0</v>
      </c>
      <c r="BB88" s="43">
        <f t="shared" si="375"/>
        <v>0</v>
      </c>
      <c r="BC88" s="43">
        <f t="shared" si="375"/>
        <v>0</v>
      </c>
      <c r="BD88" s="43">
        <f t="shared" si="375"/>
        <v>0</v>
      </c>
      <c r="BE88" s="43">
        <f t="shared" si="375"/>
        <v>0</v>
      </c>
      <c r="BF88" s="43">
        <f t="shared" ref="BF88:BZ88" si="376">IF($H88=$CB$12,1,IF(ISBLANK($I88),0,IF(OR($I88=BF$9,$K88=BF$9,AND(BF$9&gt;$I88,BF$9&lt;=$K88)),1,0)))</f>
        <v>0</v>
      </c>
      <c r="BG88" s="43">
        <f t="shared" si="376"/>
        <v>0</v>
      </c>
      <c r="BH88" s="43">
        <f t="shared" si="376"/>
        <v>0</v>
      </c>
      <c r="BI88" s="43">
        <f t="shared" si="376"/>
        <v>0</v>
      </c>
      <c r="BJ88" s="43">
        <f t="shared" si="376"/>
        <v>0</v>
      </c>
      <c r="BK88" s="43">
        <f t="shared" si="376"/>
        <v>0</v>
      </c>
      <c r="BL88" s="43">
        <f t="shared" si="376"/>
        <v>0</v>
      </c>
      <c r="BM88" s="43">
        <f t="shared" si="376"/>
        <v>0</v>
      </c>
      <c r="BN88" s="43">
        <f t="shared" si="376"/>
        <v>0</v>
      </c>
      <c r="BO88" s="43">
        <f t="shared" si="376"/>
        <v>0</v>
      </c>
      <c r="BP88" s="43">
        <f t="shared" si="376"/>
        <v>0</v>
      </c>
      <c r="BQ88" s="43">
        <f t="shared" si="376"/>
        <v>0</v>
      </c>
      <c r="BR88" s="43">
        <f t="shared" si="376"/>
        <v>0</v>
      </c>
      <c r="BS88" s="43">
        <f t="shared" si="376"/>
        <v>0</v>
      </c>
      <c r="BT88" s="43">
        <f t="shared" si="376"/>
        <v>0</v>
      </c>
      <c r="BU88" s="43">
        <f t="shared" si="376"/>
        <v>0</v>
      </c>
      <c r="BV88" s="43">
        <f t="shared" si="376"/>
        <v>0</v>
      </c>
      <c r="BW88" s="43">
        <f t="shared" si="376"/>
        <v>0</v>
      </c>
      <c r="BX88" s="43">
        <f t="shared" si="376"/>
        <v>0</v>
      </c>
      <c r="BY88" s="43">
        <f t="shared" si="376"/>
        <v>0</v>
      </c>
      <c r="BZ88" s="43">
        <f t="shared" si="376"/>
        <v>0</v>
      </c>
      <c r="CB88" s="44">
        <f>IF(AND(NOT(ISBLANK(F87)),ISBLANK(H88)),1,0)</f>
        <v>0</v>
      </c>
      <c r="CC88" s="44">
        <f>IF($H88=$CB$13,1,0)</f>
        <v>0</v>
      </c>
      <c r="CD88" s="44">
        <f>IF(AND($CC88=1,ISBLANK(I88)),1,0)</f>
        <v>0</v>
      </c>
      <c r="CE88" s="44">
        <f>IF(AND($CC88=1,ISBLANK(J88)),1,0)</f>
        <v>0</v>
      </c>
    </row>
    <row r="89" spans="3:86" hidden="1" outlineLevel="1">
      <c r="G89" s="22" t="str">
        <f>"Base Current Amount "&amp;CC89&amp;""</f>
        <v>Base Current Amount per Week</v>
      </c>
      <c r="H89" s="54" t="s">
        <v>53</v>
      </c>
      <c r="I89" s="45"/>
      <c r="CB89" s="44">
        <f>IF(AND(NOT(ISBLANK(F87)),ISBLANK(I89)),1,0)</f>
        <v>0</v>
      </c>
      <c r="CC89" s="44" t="str">
        <f>IF(H88=$CB$13,$CB$19,$CB$18)</f>
        <v>per Week</v>
      </c>
    </row>
    <row r="90" spans="3:86" hidden="1" outlineLevel="1">
      <c r="G90" s="22" t="s">
        <v>34</v>
      </c>
      <c r="H90" s="54" t="s">
        <v>53</v>
      </c>
      <c r="I90" s="55">
        <f>IF(AND(H88=$CB$13,ISBLANK(J88)),I89,IF(H88=$CB$13,I89/J88,I89))</f>
        <v>0</v>
      </c>
      <c r="Z90" s="59">
        <f>$I90</f>
        <v>0</v>
      </c>
      <c r="AA90" s="59">
        <f t="shared" ref="AA90:BZ90" si="377">$I90</f>
        <v>0</v>
      </c>
      <c r="AB90" s="59">
        <f t="shared" si="377"/>
        <v>0</v>
      </c>
      <c r="AC90" s="59">
        <f t="shared" si="377"/>
        <v>0</v>
      </c>
      <c r="AD90" s="59">
        <f t="shared" si="377"/>
        <v>0</v>
      </c>
      <c r="AE90" s="59">
        <f t="shared" si="377"/>
        <v>0</v>
      </c>
      <c r="AF90" s="59">
        <f t="shared" si="377"/>
        <v>0</v>
      </c>
      <c r="AG90" s="59">
        <f t="shared" si="377"/>
        <v>0</v>
      </c>
      <c r="AH90" s="59">
        <f t="shared" si="377"/>
        <v>0</v>
      </c>
      <c r="AI90" s="59">
        <f t="shared" si="377"/>
        <v>0</v>
      </c>
      <c r="AJ90" s="59">
        <f t="shared" si="377"/>
        <v>0</v>
      </c>
      <c r="AK90" s="59">
        <f t="shared" si="377"/>
        <v>0</v>
      </c>
      <c r="AL90" s="59">
        <f t="shared" si="377"/>
        <v>0</v>
      </c>
      <c r="AM90" s="59">
        <f t="shared" si="377"/>
        <v>0</v>
      </c>
      <c r="AN90" s="59">
        <f t="shared" si="377"/>
        <v>0</v>
      </c>
      <c r="AO90" s="59">
        <f t="shared" si="377"/>
        <v>0</v>
      </c>
      <c r="AP90" s="59">
        <f t="shared" si="377"/>
        <v>0</v>
      </c>
      <c r="AQ90" s="59">
        <f t="shared" si="377"/>
        <v>0</v>
      </c>
      <c r="AR90" s="59">
        <f t="shared" si="377"/>
        <v>0</v>
      </c>
      <c r="AS90" s="59">
        <f t="shared" si="377"/>
        <v>0</v>
      </c>
      <c r="AT90" s="59">
        <f t="shared" si="377"/>
        <v>0</v>
      </c>
      <c r="AU90" s="59">
        <f t="shared" si="377"/>
        <v>0</v>
      </c>
      <c r="AV90" s="59">
        <f t="shared" si="377"/>
        <v>0</v>
      </c>
      <c r="AW90" s="59">
        <f t="shared" si="377"/>
        <v>0</v>
      </c>
      <c r="AX90" s="59">
        <f t="shared" si="377"/>
        <v>0</v>
      </c>
      <c r="AY90" s="59">
        <f t="shared" si="377"/>
        <v>0</v>
      </c>
      <c r="AZ90" s="59">
        <f t="shared" si="377"/>
        <v>0</v>
      </c>
      <c r="BA90" s="59">
        <f t="shared" si="377"/>
        <v>0</v>
      </c>
      <c r="BB90" s="59">
        <f t="shared" si="377"/>
        <v>0</v>
      </c>
      <c r="BC90" s="59">
        <f t="shared" si="377"/>
        <v>0</v>
      </c>
      <c r="BD90" s="59">
        <f t="shared" si="377"/>
        <v>0</v>
      </c>
      <c r="BE90" s="59">
        <f t="shared" si="377"/>
        <v>0</v>
      </c>
      <c r="BF90" s="59">
        <f t="shared" si="377"/>
        <v>0</v>
      </c>
      <c r="BG90" s="59">
        <f t="shared" si="377"/>
        <v>0</v>
      </c>
      <c r="BH90" s="59">
        <f t="shared" si="377"/>
        <v>0</v>
      </c>
      <c r="BI90" s="59">
        <f t="shared" si="377"/>
        <v>0</v>
      </c>
      <c r="BJ90" s="59">
        <f t="shared" si="377"/>
        <v>0</v>
      </c>
      <c r="BK90" s="59">
        <f t="shared" si="377"/>
        <v>0</v>
      </c>
      <c r="BL90" s="59">
        <f t="shared" si="377"/>
        <v>0</v>
      </c>
      <c r="BM90" s="59">
        <f t="shared" si="377"/>
        <v>0</v>
      </c>
      <c r="BN90" s="59">
        <f t="shared" si="377"/>
        <v>0</v>
      </c>
      <c r="BO90" s="59">
        <f t="shared" si="377"/>
        <v>0</v>
      </c>
      <c r="BP90" s="59">
        <f t="shared" si="377"/>
        <v>0</v>
      </c>
      <c r="BQ90" s="59">
        <f t="shared" si="377"/>
        <v>0</v>
      </c>
      <c r="BR90" s="59">
        <f t="shared" si="377"/>
        <v>0</v>
      </c>
      <c r="BS90" s="59">
        <f t="shared" si="377"/>
        <v>0</v>
      </c>
      <c r="BT90" s="59">
        <f t="shared" si="377"/>
        <v>0</v>
      </c>
      <c r="BU90" s="59">
        <f t="shared" si="377"/>
        <v>0</v>
      </c>
      <c r="BV90" s="59">
        <f t="shared" si="377"/>
        <v>0</v>
      </c>
      <c r="BW90" s="59">
        <f t="shared" si="377"/>
        <v>0</v>
      </c>
      <c r="BX90" s="59">
        <f t="shared" si="377"/>
        <v>0</v>
      </c>
      <c r="BY90" s="59">
        <f t="shared" si="377"/>
        <v>0</v>
      </c>
      <c r="BZ90" s="59">
        <f t="shared" si="377"/>
        <v>0</v>
      </c>
    </row>
    <row r="91" spans="3:86" hidden="1" outlineLevel="1">
      <c r="C91" s="105" t="str">
        <f>IF(CH92=1,"X","")</f>
        <v/>
      </c>
      <c r="D91" s="106"/>
      <c r="E91" s="107"/>
      <c r="G91" s="22" t="s">
        <v>38</v>
      </c>
      <c r="H91" s="73">
        <f>IF(ISBLANK(I91),0,IF(I91&lt;I88,1,0))</f>
        <v>0</v>
      </c>
      <c r="I91" s="60"/>
      <c r="J91" s="61"/>
      <c r="Z91" s="58">
        <f>IF(ISBLANK($I91),1,IF(Z$9&gt;$I91,(1+$J91),1))</f>
        <v>1</v>
      </c>
      <c r="AA91" s="58">
        <f t="shared" ref="AA91:BZ91" si="378">IF(ISBLANK($I91),1,IF(AA$9&gt;$I91,(1+$J91),1))</f>
        <v>1</v>
      </c>
      <c r="AB91" s="58">
        <f t="shared" si="378"/>
        <v>1</v>
      </c>
      <c r="AC91" s="58">
        <f t="shared" si="378"/>
        <v>1</v>
      </c>
      <c r="AD91" s="58">
        <f t="shared" si="378"/>
        <v>1</v>
      </c>
      <c r="AE91" s="58">
        <f t="shared" si="378"/>
        <v>1</v>
      </c>
      <c r="AF91" s="58">
        <f t="shared" si="378"/>
        <v>1</v>
      </c>
      <c r="AG91" s="58">
        <f t="shared" si="378"/>
        <v>1</v>
      </c>
      <c r="AH91" s="58">
        <f t="shared" si="378"/>
        <v>1</v>
      </c>
      <c r="AI91" s="58">
        <f t="shared" si="378"/>
        <v>1</v>
      </c>
      <c r="AJ91" s="58">
        <f t="shared" si="378"/>
        <v>1</v>
      </c>
      <c r="AK91" s="58">
        <f t="shared" si="378"/>
        <v>1</v>
      </c>
      <c r="AL91" s="58">
        <f t="shared" si="378"/>
        <v>1</v>
      </c>
      <c r="AM91" s="58">
        <f t="shared" si="378"/>
        <v>1</v>
      </c>
      <c r="AN91" s="58">
        <f t="shared" si="378"/>
        <v>1</v>
      </c>
      <c r="AO91" s="58">
        <f t="shared" si="378"/>
        <v>1</v>
      </c>
      <c r="AP91" s="58">
        <f t="shared" si="378"/>
        <v>1</v>
      </c>
      <c r="AQ91" s="58">
        <f t="shared" si="378"/>
        <v>1</v>
      </c>
      <c r="AR91" s="58">
        <f t="shared" si="378"/>
        <v>1</v>
      </c>
      <c r="AS91" s="58">
        <f t="shared" si="378"/>
        <v>1</v>
      </c>
      <c r="AT91" s="58">
        <f t="shared" si="378"/>
        <v>1</v>
      </c>
      <c r="AU91" s="58">
        <f t="shared" si="378"/>
        <v>1</v>
      </c>
      <c r="AV91" s="58">
        <f t="shared" si="378"/>
        <v>1</v>
      </c>
      <c r="AW91" s="58">
        <f t="shared" si="378"/>
        <v>1</v>
      </c>
      <c r="AX91" s="58">
        <f t="shared" si="378"/>
        <v>1</v>
      </c>
      <c r="AY91" s="58">
        <f t="shared" si="378"/>
        <v>1</v>
      </c>
      <c r="AZ91" s="58">
        <f t="shared" si="378"/>
        <v>1</v>
      </c>
      <c r="BA91" s="58">
        <f t="shared" si="378"/>
        <v>1</v>
      </c>
      <c r="BB91" s="58">
        <f t="shared" si="378"/>
        <v>1</v>
      </c>
      <c r="BC91" s="58">
        <f t="shared" si="378"/>
        <v>1</v>
      </c>
      <c r="BD91" s="58">
        <f t="shared" si="378"/>
        <v>1</v>
      </c>
      <c r="BE91" s="58">
        <f t="shared" si="378"/>
        <v>1</v>
      </c>
      <c r="BF91" s="58">
        <f t="shared" si="378"/>
        <v>1</v>
      </c>
      <c r="BG91" s="58">
        <f t="shared" si="378"/>
        <v>1</v>
      </c>
      <c r="BH91" s="58">
        <f t="shared" si="378"/>
        <v>1</v>
      </c>
      <c r="BI91" s="58">
        <f t="shared" si="378"/>
        <v>1</v>
      </c>
      <c r="BJ91" s="58">
        <f t="shared" si="378"/>
        <v>1</v>
      </c>
      <c r="BK91" s="58">
        <f t="shared" si="378"/>
        <v>1</v>
      </c>
      <c r="BL91" s="58">
        <f t="shared" si="378"/>
        <v>1</v>
      </c>
      <c r="BM91" s="58">
        <f t="shared" si="378"/>
        <v>1</v>
      </c>
      <c r="BN91" s="58">
        <f t="shared" si="378"/>
        <v>1</v>
      </c>
      <c r="BO91" s="58">
        <f t="shared" si="378"/>
        <v>1</v>
      </c>
      <c r="BP91" s="58">
        <f t="shared" si="378"/>
        <v>1</v>
      </c>
      <c r="BQ91" s="58">
        <f t="shared" si="378"/>
        <v>1</v>
      </c>
      <c r="BR91" s="58">
        <f t="shared" si="378"/>
        <v>1</v>
      </c>
      <c r="BS91" s="58">
        <f t="shared" si="378"/>
        <v>1</v>
      </c>
      <c r="BT91" s="58">
        <f t="shared" si="378"/>
        <v>1</v>
      </c>
      <c r="BU91" s="58">
        <f t="shared" si="378"/>
        <v>1</v>
      </c>
      <c r="BV91" s="58">
        <f t="shared" si="378"/>
        <v>1</v>
      </c>
      <c r="BW91" s="58">
        <f t="shared" si="378"/>
        <v>1</v>
      </c>
      <c r="BX91" s="58">
        <f t="shared" si="378"/>
        <v>1</v>
      </c>
      <c r="BY91" s="58">
        <f t="shared" si="378"/>
        <v>1</v>
      </c>
      <c r="BZ91" s="58">
        <f t="shared" si="378"/>
        <v>1</v>
      </c>
      <c r="CB91" s="44">
        <f>IF(AND(NOT(ISBLANK(I91)),ISBLANK(J91)),1,0)</f>
        <v>0</v>
      </c>
    </row>
    <row r="92" spans="3:86" ht="15.75" collapsed="1" thickBot="1">
      <c r="C92" s="108">
        <v>8</v>
      </c>
      <c r="D92" s="109"/>
      <c r="E92" s="110"/>
      <c r="F92" s="62"/>
      <c r="G92" s="89">
        <f>IF(ISBLANK(F87),0,"Final "&amp;F87&amp;" Budget")</f>
        <v>0</v>
      </c>
      <c r="H92" s="63"/>
      <c r="I92" s="63">
        <f>H87</f>
        <v>0</v>
      </c>
      <c r="J92" s="63"/>
      <c r="K92" s="64">
        <f>SUM(M92:X92)</f>
        <v>0</v>
      </c>
      <c r="M92" s="64">
        <f t="shared" ref="M92:X92" si="379">SUMIF($Z$10:$BZ$10,M$10,$Z92:$BZ92)</f>
        <v>0</v>
      </c>
      <c r="N92" s="64">
        <f t="shared" si="379"/>
        <v>0</v>
      </c>
      <c r="O92" s="64">
        <f t="shared" si="379"/>
        <v>0</v>
      </c>
      <c r="P92" s="64">
        <f t="shared" si="379"/>
        <v>0</v>
      </c>
      <c r="Q92" s="64">
        <f t="shared" si="379"/>
        <v>0</v>
      </c>
      <c r="R92" s="64">
        <f t="shared" si="379"/>
        <v>0</v>
      </c>
      <c r="S92" s="64">
        <f t="shared" si="379"/>
        <v>0</v>
      </c>
      <c r="T92" s="64">
        <f t="shared" si="379"/>
        <v>0</v>
      </c>
      <c r="U92" s="64">
        <f t="shared" si="379"/>
        <v>0</v>
      </c>
      <c r="V92" s="64">
        <f t="shared" si="379"/>
        <v>0</v>
      </c>
      <c r="W92" s="64">
        <f t="shared" si="379"/>
        <v>0</v>
      </c>
      <c r="X92" s="64">
        <f t="shared" si="379"/>
        <v>0</v>
      </c>
      <c r="Z92" s="64">
        <f>Z88*Z90*Z91</f>
        <v>0</v>
      </c>
      <c r="AA92" s="64">
        <f t="shared" ref="AA92" si="380">AA88*AA90*AA91</f>
        <v>0</v>
      </c>
      <c r="AB92" s="64">
        <f t="shared" ref="AB92" si="381">AB88*AB90*AB91</f>
        <v>0</v>
      </c>
      <c r="AC92" s="64">
        <f t="shared" ref="AC92" si="382">AC88*AC90*AC91</f>
        <v>0</v>
      </c>
      <c r="AD92" s="64">
        <f t="shared" ref="AD92" si="383">AD88*AD90*AD91</f>
        <v>0</v>
      </c>
      <c r="AE92" s="64">
        <f t="shared" ref="AE92" si="384">AE88*AE90*AE91</f>
        <v>0</v>
      </c>
      <c r="AF92" s="64">
        <f t="shared" ref="AF92" si="385">AF88*AF90*AF91</f>
        <v>0</v>
      </c>
      <c r="AG92" s="64">
        <f t="shared" ref="AG92" si="386">AG88*AG90*AG91</f>
        <v>0</v>
      </c>
      <c r="AH92" s="64">
        <f t="shared" ref="AH92" si="387">AH88*AH90*AH91</f>
        <v>0</v>
      </c>
      <c r="AI92" s="64">
        <f t="shared" ref="AI92" si="388">AI88*AI90*AI91</f>
        <v>0</v>
      </c>
      <c r="AJ92" s="64">
        <f t="shared" ref="AJ92" si="389">AJ88*AJ90*AJ91</f>
        <v>0</v>
      </c>
      <c r="AK92" s="64">
        <f t="shared" ref="AK92" si="390">AK88*AK90*AK91</f>
        <v>0</v>
      </c>
      <c r="AL92" s="64">
        <f t="shared" ref="AL92" si="391">AL88*AL90*AL91</f>
        <v>0</v>
      </c>
      <c r="AM92" s="64">
        <f t="shared" ref="AM92" si="392">AM88*AM90*AM91</f>
        <v>0</v>
      </c>
      <c r="AN92" s="64">
        <f t="shared" ref="AN92" si="393">AN88*AN90*AN91</f>
        <v>0</v>
      </c>
      <c r="AO92" s="64">
        <f t="shared" ref="AO92" si="394">AO88*AO90*AO91</f>
        <v>0</v>
      </c>
      <c r="AP92" s="64">
        <f t="shared" ref="AP92" si="395">AP88*AP90*AP91</f>
        <v>0</v>
      </c>
      <c r="AQ92" s="64">
        <f t="shared" ref="AQ92" si="396">AQ88*AQ90*AQ91</f>
        <v>0</v>
      </c>
      <c r="AR92" s="64">
        <f t="shared" ref="AR92" si="397">AR88*AR90*AR91</f>
        <v>0</v>
      </c>
      <c r="AS92" s="64">
        <f t="shared" ref="AS92" si="398">AS88*AS90*AS91</f>
        <v>0</v>
      </c>
      <c r="AT92" s="64">
        <f t="shared" ref="AT92" si="399">AT88*AT90*AT91</f>
        <v>0</v>
      </c>
      <c r="AU92" s="64">
        <f t="shared" ref="AU92" si="400">AU88*AU90*AU91</f>
        <v>0</v>
      </c>
      <c r="AV92" s="64">
        <f t="shared" ref="AV92" si="401">AV88*AV90*AV91</f>
        <v>0</v>
      </c>
      <c r="AW92" s="64">
        <f t="shared" ref="AW92" si="402">AW88*AW90*AW91</f>
        <v>0</v>
      </c>
      <c r="AX92" s="64">
        <f t="shared" ref="AX92" si="403">AX88*AX90*AX91</f>
        <v>0</v>
      </c>
      <c r="AY92" s="64">
        <f t="shared" ref="AY92" si="404">AY88*AY90*AY91</f>
        <v>0</v>
      </c>
      <c r="AZ92" s="64">
        <f t="shared" ref="AZ92" si="405">AZ88*AZ90*AZ91</f>
        <v>0</v>
      </c>
      <c r="BA92" s="64">
        <f t="shared" ref="BA92" si="406">BA88*BA90*BA91</f>
        <v>0</v>
      </c>
      <c r="BB92" s="64">
        <f t="shared" ref="BB92" si="407">BB88*BB90*BB91</f>
        <v>0</v>
      </c>
      <c r="BC92" s="64">
        <f t="shared" ref="BC92" si="408">BC88*BC90*BC91</f>
        <v>0</v>
      </c>
      <c r="BD92" s="64">
        <f t="shared" ref="BD92" si="409">BD88*BD90*BD91</f>
        <v>0</v>
      </c>
      <c r="BE92" s="64">
        <f t="shared" ref="BE92" si="410">BE88*BE90*BE91</f>
        <v>0</v>
      </c>
      <c r="BF92" s="64">
        <f t="shared" ref="BF92" si="411">BF88*BF90*BF91</f>
        <v>0</v>
      </c>
      <c r="BG92" s="64">
        <f t="shared" ref="BG92" si="412">BG88*BG90*BG91</f>
        <v>0</v>
      </c>
      <c r="BH92" s="64">
        <f t="shared" ref="BH92" si="413">BH88*BH90*BH91</f>
        <v>0</v>
      </c>
      <c r="BI92" s="64">
        <f t="shared" ref="BI92" si="414">BI88*BI90*BI91</f>
        <v>0</v>
      </c>
      <c r="BJ92" s="64">
        <f t="shared" ref="BJ92" si="415">BJ88*BJ90*BJ91</f>
        <v>0</v>
      </c>
      <c r="BK92" s="64">
        <f t="shared" ref="BK92" si="416">BK88*BK90*BK91</f>
        <v>0</v>
      </c>
      <c r="BL92" s="64">
        <f t="shared" ref="BL92" si="417">BL88*BL90*BL91</f>
        <v>0</v>
      </c>
      <c r="BM92" s="64">
        <f t="shared" ref="BM92" si="418">BM88*BM90*BM91</f>
        <v>0</v>
      </c>
      <c r="BN92" s="64">
        <f t="shared" ref="BN92" si="419">BN88*BN90*BN91</f>
        <v>0</v>
      </c>
      <c r="BO92" s="64">
        <f t="shared" ref="BO92" si="420">BO88*BO90*BO91</f>
        <v>0</v>
      </c>
      <c r="BP92" s="64">
        <f t="shared" ref="BP92" si="421">BP88*BP90*BP91</f>
        <v>0</v>
      </c>
      <c r="BQ92" s="64">
        <f t="shared" ref="BQ92" si="422">BQ88*BQ90*BQ91</f>
        <v>0</v>
      </c>
      <c r="BR92" s="64">
        <f t="shared" ref="BR92" si="423">BR88*BR90*BR91</f>
        <v>0</v>
      </c>
      <c r="BS92" s="64">
        <f t="shared" ref="BS92" si="424">BS88*BS90*BS91</f>
        <v>0</v>
      </c>
      <c r="BT92" s="64">
        <f t="shared" ref="BT92" si="425">BT88*BT90*BT91</f>
        <v>0</v>
      </c>
      <c r="BU92" s="64">
        <f t="shared" ref="BU92" si="426">BU88*BU90*BU91</f>
        <v>0</v>
      </c>
      <c r="BV92" s="64">
        <f t="shared" ref="BV92" si="427">BV88*BV90*BV91</f>
        <v>0</v>
      </c>
      <c r="BW92" s="64">
        <f t="shared" ref="BW92" si="428">BW88*BW90*BW91</f>
        <v>0</v>
      </c>
      <c r="BX92" s="64">
        <f t="shared" ref="BX92" si="429">BX88*BX90*BX91</f>
        <v>0</v>
      </c>
      <c r="BY92" s="64">
        <f t="shared" ref="BY92" si="430">BY88*BY90*BY91</f>
        <v>0</v>
      </c>
      <c r="BZ92" s="64">
        <f t="shared" ref="BZ92" si="431">BZ88*BZ90*BZ91</f>
        <v>0</v>
      </c>
      <c r="CG92" s="44">
        <f>C92</f>
        <v>8</v>
      </c>
      <c r="CH92" s="44">
        <f>IF(CG92=0,0,IF(COUNTIF($CG:$CG,CG92)&gt;1,1,0))</f>
        <v>0</v>
      </c>
    </row>
    <row r="94" spans="3:86" collapsed="1"/>
    <row r="95" spans="3:86">
      <c r="F95" s="103"/>
      <c r="G95" s="104"/>
      <c r="H95" s="45"/>
      <c r="I95" s="23" t="s">
        <v>35</v>
      </c>
      <c r="J95" s="23" t="s">
        <v>36</v>
      </c>
      <c r="K95" s="39" t="s">
        <v>37</v>
      </c>
      <c r="M95" s="65">
        <f>M$9</f>
        <v>31</v>
      </c>
      <c r="N95" s="65">
        <f t="shared" ref="N95:X95" si="432">N$9</f>
        <v>59</v>
      </c>
      <c r="O95" s="65">
        <f t="shared" si="432"/>
        <v>91</v>
      </c>
      <c r="P95" s="65">
        <f t="shared" si="432"/>
        <v>121</v>
      </c>
      <c r="Q95" s="65">
        <f t="shared" si="432"/>
        <v>152</v>
      </c>
      <c r="R95" s="65">
        <f t="shared" si="432"/>
        <v>182</v>
      </c>
      <c r="S95" s="65">
        <f t="shared" si="432"/>
        <v>213</v>
      </c>
      <c r="T95" s="65">
        <f t="shared" si="432"/>
        <v>244</v>
      </c>
      <c r="U95" s="65">
        <f t="shared" si="432"/>
        <v>274</v>
      </c>
      <c r="V95" s="65">
        <f t="shared" si="432"/>
        <v>305</v>
      </c>
      <c r="W95" s="65">
        <f t="shared" si="432"/>
        <v>335</v>
      </c>
      <c r="X95" s="65">
        <f t="shared" si="432"/>
        <v>366</v>
      </c>
      <c r="Z95" s="66">
        <f>Z$9</f>
        <v>0</v>
      </c>
      <c r="AA95" s="66">
        <f t="shared" ref="AA95:BZ95" si="433">AA$9</f>
        <v>7</v>
      </c>
      <c r="AB95" s="66">
        <f t="shared" si="433"/>
        <v>14</v>
      </c>
      <c r="AC95" s="66">
        <f t="shared" si="433"/>
        <v>21</v>
      </c>
      <c r="AD95" s="66">
        <f t="shared" si="433"/>
        <v>28</v>
      </c>
      <c r="AE95" s="66">
        <f t="shared" si="433"/>
        <v>35</v>
      </c>
      <c r="AF95" s="66">
        <f t="shared" si="433"/>
        <v>42</v>
      </c>
      <c r="AG95" s="66">
        <f t="shared" si="433"/>
        <v>49</v>
      </c>
      <c r="AH95" s="66">
        <f t="shared" si="433"/>
        <v>56</v>
      </c>
      <c r="AI95" s="66">
        <f t="shared" si="433"/>
        <v>63</v>
      </c>
      <c r="AJ95" s="66">
        <f t="shared" si="433"/>
        <v>70</v>
      </c>
      <c r="AK95" s="66">
        <f t="shared" si="433"/>
        <v>77</v>
      </c>
      <c r="AL95" s="66">
        <f t="shared" si="433"/>
        <v>84</v>
      </c>
      <c r="AM95" s="66">
        <f t="shared" si="433"/>
        <v>91</v>
      </c>
      <c r="AN95" s="66">
        <f t="shared" si="433"/>
        <v>98</v>
      </c>
      <c r="AO95" s="66">
        <f t="shared" si="433"/>
        <v>105</v>
      </c>
      <c r="AP95" s="66">
        <f t="shared" si="433"/>
        <v>112</v>
      </c>
      <c r="AQ95" s="66">
        <f t="shared" si="433"/>
        <v>119</v>
      </c>
      <c r="AR95" s="66">
        <f t="shared" si="433"/>
        <v>126</v>
      </c>
      <c r="AS95" s="66">
        <f t="shared" si="433"/>
        <v>133</v>
      </c>
      <c r="AT95" s="66">
        <f t="shared" si="433"/>
        <v>140</v>
      </c>
      <c r="AU95" s="66">
        <f t="shared" si="433"/>
        <v>147</v>
      </c>
      <c r="AV95" s="66">
        <f t="shared" si="433"/>
        <v>154</v>
      </c>
      <c r="AW95" s="66">
        <f t="shared" si="433"/>
        <v>161</v>
      </c>
      <c r="AX95" s="66">
        <f t="shared" si="433"/>
        <v>168</v>
      </c>
      <c r="AY95" s="66">
        <f t="shared" si="433"/>
        <v>175</v>
      </c>
      <c r="AZ95" s="66">
        <f t="shared" si="433"/>
        <v>182</v>
      </c>
      <c r="BA95" s="66">
        <f t="shared" si="433"/>
        <v>189</v>
      </c>
      <c r="BB95" s="66">
        <f t="shared" si="433"/>
        <v>196</v>
      </c>
      <c r="BC95" s="66">
        <f t="shared" si="433"/>
        <v>203</v>
      </c>
      <c r="BD95" s="66">
        <f t="shared" si="433"/>
        <v>210</v>
      </c>
      <c r="BE95" s="66">
        <f t="shared" si="433"/>
        <v>217</v>
      </c>
      <c r="BF95" s="66">
        <f t="shared" si="433"/>
        <v>224</v>
      </c>
      <c r="BG95" s="66">
        <f t="shared" si="433"/>
        <v>231</v>
      </c>
      <c r="BH95" s="66">
        <f t="shared" si="433"/>
        <v>238</v>
      </c>
      <c r="BI95" s="66">
        <f t="shared" si="433"/>
        <v>245</v>
      </c>
      <c r="BJ95" s="66">
        <f t="shared" si="433"/>
        <v>252</v>
      </c>
      <c r="BK95" s="66">
        <f t="shared" si="433"/>
        <v>259</v>
      </c>
      <c r="BL95" s="66">
        <f t="shared" si="433"/>
        <v>266</v>
      </c>
      <c r="BM95" s="66">
        <f t="shared" si="433"/>
        <v>273</v>
      </c>
      <c r="BN95" s="66">
        <f t="shared" si="433"/>
        <v>280</v>
      </c>
      <c r="BO95" s="66">
        <f t="shared" si="433"/>
        <v>287</v>
      </c>
      <c r="BP95" s="66">
        <f t="shared" si="433"/>
        <v>294</v>
      </c>
      <c r="BQ95" s="66">
        <f t="shared" si="433"/>
        <v>301</v>
      </c>
      <c r="BR95" s="66">
        <f t="shared" si="433"/>
        <v>308</v>
      </c>
      <c r="BS95" s="66">
        <f t="shared" si="433"/>
        <v>315</v>
      </c>
      <c r="BT95" s="66">
        <f t="shared" si="433"/>
        <v>322</v>
      </c>
      <c r="BU95" s="66">
        <f t="shared" si="433"/>
        <v>329</v>
      </c>
      <c r="BV95" s="66">
        <f t="shared" si="433"/>
        <v>336</v>
      </c>
      <c r="BW95" s="66">
        <f t="shared" si="433"/>
        <v>343</v>
      </c>
      <c r="BX95" s="66">
        <f t="shared" si="433"/>
        <v>350</v>
      </c>
      <c r="BY95" s="66">
        <f t="shared" si="433"/>
        <v>357</v>
      </c>
      <c r="BZ95" s="66">
        <f t="shared" si="433"/>
        <v>364</v>
      </c>
      <c r="CB95" s="44">
        <f>IF(AND(NOT(ISBLANK(F95)),ISBLANK(H95)),1,0)</f>
        <v>0</v>
      </c>
    </row>
    <row r="96" spans="3:86" hidden="1" outlineLevel="1">
      <c r="G96" s="53" t="s">
        <v>32</v>
      </c>
      <c r="H96" s="45"/>
      <c r="I96" s="57"/>
      <c r="J96" s="56"/>
      <c r="K96" s="57" t="str">
        <f>IF(ISBLANK(I96),"",IF(ISBLANK(J96),I96,I96+(7*(J96-1))))</f>
        <v/>
      </c>
      <c r="Z96" s="43">
        <f t="shared" ref="Z96:BE96" si="434">IF($H96=$CB$12,1,IF(ISBLANK($I96),0,IF(OR($I96=Z$9,$K96=Z$9,AND(Z$9&gt;$I96,Z$9&lt;=$K96)),1,0)))</f>
        <v>0</v>
      </c>
      <c r="AA96" s="43">
        <f t="shared" si="434"/>
        <v>0</v>
      </c>
      <c r="AB96" s="43">
        <f t="shared" si="434"/>
        <v>0</v>
      </c>
      <c r="AC96" s="43">
        <f t="shared" si="434"/>
        <v>0</v>
      </c>
      <c r="AD96" s="43">
        <f t="shared" si="434"/>
        <v>0</v>
      </c>
      <c r="AE96" s="43">
        <f t="shared" si="434"/>
        <v>0</v>
      </c>
      <c r="AF96" s="43">
        <f t="shared" si="434"/>
        <v>0</v>
      </c>
      <c r="AG96" s="43">
        <f t="shared" si="434"/>
        <v>0</v>
      </c>
      <c r="AH96" s="43">
        <f t="shared" si="434"/>
        <v>0</v>
      </c>
      <c r="AI96" s="43">
        <f t="shared" si="434"/>
        <v>0</v>
      </c>
      <c r="AJ96" s="43">
        <f t="shared" si="434"/>
        <v>0</v>
      </c>
      <c r="AK96" s="43">
        <f t="shared" si="434"/>
        <v>0</v>
      </c>
      <c r="AL96" s="43">
        <f t="shared" si="434"/>
        <v>0</v>
      </c>
      <c r="AM96" s="43">
        <f t="shared" si="434"/>
        <v>0</v>
      </c>
      <c r="AN96" s="43">
        <f t="shared" si="434"/>
        <v>0</v>
      </c>
      <c r="AO96" s="43">
        <f t="shared" si="434"/>
        <v>0</v>
      </c>
      <c r="AP96" s="43">
        <f t="shared" si="434"/>
        <v>0</v>
      </c>
      <c r="AQ96" s="43">
        <f t="shared" si="434"/>
        <v>0</v>
      </c>
      <c r="AR96" s="43">
        <f t="shared" si="434"/>
        <v>0</v>
      </c>
      <c r="AS96" s="43">
        <f t="shared" si="434"/>
        <v>0</v>
      </c>
      <c r="AT96" s="43">
        <f t="shared" si="434"/>
        <v>0</v>
      </c>
      <c r="AU96" s="43">
        <f t="shared" si="434"/>
        <v>0</v>
      </c>
      <c r="AV96" s="43">
        <f t="shared" si="434"/>
        <v>0</v>
      </c>
      <c r="AW96" s="43">
        <f t="shared" si="434"/>
        <v>0</v>
      </c>
      <c r="AX96" s="43">
        <f t="shared" si="434"/>
        <v>0</v>
      </c>
      <c r="AY96" s="43">
        <f t="shared" si="434"/>
        <v>0</v>
      </c>
      <c r="AZ96" s="43">
        <f t="shared" si="434"/>
        <v>0</v>
      </c>
      <c r="BA96" s="43">
        <f t="shared" si="434"/>
        <v>0</v>
      </c>
      <c r="BB96" s="43">
        <f t="shared" si="434"/>
        <v>0</v>
      </c>
      <c r="BC96" s="43">
        <f t="shared" si="434"/>
        <v>0</v>
      </c>
      <c r="BD96" s="43">
        <f t="shared" si="434"/>
        <v>0</v>
      </c>
      <c r="BE96" s="43">
        <f t="shared" si="434"/>
        <v>0</v>
      </c>
      <c r="BF96" s="43">
        <f t="shared" ref="BF96:BZ96" si="435">IF($H96=$CB$12,1,IF(ISBLANK($I96),0,IF(OR($I96=BF$9,$K96=BF$9,AND(BF$9&gt;$I96,BF$9&lt;=$K96)),1,0)))</f>
        <v>0</v>
      </c>
      <c r="BG96" s="43">
        <f t="shared" si="435"/>
        <v>0</v>
      </c>
      <c r="BH96" s="43">
        <f t="shared" si="435"/>
        <v>0</v>
      </c>
      <c r="BI96" s="43">
        <f t="shared" si="435"/>
        <v>0</v>
      </c>
      <c r="BJ96" s="43">
        <f t="shared" si="435"/>
        <v>0</v>
      </c>
      <c r="BK96" s="43">
        <f t="shared" si="435"/>
        <v>0</v>
      </c>
      <c r="BL96" s="43">
        <f t="shared" si="435"/>
        <v>0</v>
      </c>
      <c r="BM96" s="43">
        <f t="shared" si="435"/>
        <v>0</v>
      </c>
      <c r="BN96" s="43">
        <f t="shared" si="435"/>
        <v>0</v>
      </c>
      <c r="BO96" s="43">
        <f t="shared" si="435"/>
        <v>0</v>
      </c>
      <c r="BP96" s="43">
        <f t="shared" si="435"/>
        <v>0</v>
      </c>
      <c r="BQ96" s="43">
        <f t="shared" si="435"/>
        <v>0</v>
      </c>
      <c r="BR96" s="43">
        <f t="shared" si="435"/>
        <v>0</v>
      </c>
      <c r="BS96" s="43">
        <f t="shared" si="435"/>
        <v>0</v>
      </c>
      <c r="BT96" s="43">
        <f t="shared" si="435"/>
        <v>0</v>
      </c>
      <c r="BU96" s="43">
        <f t="shared" si="435"/>
        <v>0</v>
      </c>
      <c r="BV96" s="43">
        <f t="shared" si="435"/>
        <v>0</v>
      </c>
      <c r="BW96" s="43">
        <f t="shared" si="435"/>
        <v>0</v>
      </c>
      <c r="BX96" s="43">
        <f t="shared" si="435"/>
        <v>0</v>
      </c>
      <c r="BY96" s="43">
        <f t="shared" si="435"/>
        <v>0</v>
      </c>
      <c r="BZ96" s="43">
        <f t="shared" si="435"/>
        <v>0</v>
      </c>
      <c r="CB96" s="44">
        <f>IF(AND(NOT(ISBLANK(F95)),ISBLANK(H96)),1,0)</f>
        <v>0</v>
      </c>
      <c r="CC96" s="44">
        <f>IF($H96=$CB$13,1,0)</f>
        <v>0</v>
      </c>
      <c r="CD96" s="44">
        <f>IF(AND($CC96=1,ISBLANK(I96)),1,0)</f>
        <v>0</v>
      </c>
      <c r="CE96" s="44">
        <f>IF(AND($CC96=1,ISBLANK(J96)),1,0)</f>
        <v>0</v>
      </c>
    </row>
    <row r="97" spans="3:86" hidden="1" outlineLevel="1">
      <c r="G97" s="22" t="str">
        <f>"Base Current Amount "&amp;CC97&amp;""</f>
        <v>Base Current Amount per Week</v>
      </c>
      <c r="H97" s="54" t="s">
        <v>53</v>
      </c>
      <c r="I97" s="45"/>
      <c r="CB97" s="44">
        <f>IF(AND(NOT(ISBLANK(F95)),ISBLANK(I97)),1,0)</f>
        <v>0</v>
      </c>
      <c r="CC97" s="44" t="str">
        <f>IF(H96=$CB$13,$CB$19,$CB$18)</f>
        <v>per Week</v>
      </c>
    </row>
    <row r="98" spans="3:86" hidden="1" outlineLevel="1">
      <c r="G98" s="22" t="s">
        <v>34</v>
      </c>
      <c r="H98" s="54" t="s">
        <v>53</v>
      </c>
      <c r="I98" s="55">
        <f>IF(AND(H96=$CB$13,ISBLANK(J96)),I97,IF(H96=$CB$13,I97/J96,I97))</f>
        <v>0</v>
      </c>
      <c r="Z98" s="59">
        <f>$I98</f>
        <v>0</v>
      </c>
      <c r="AA98" s="59">
        <f t="shared" ref="AA98:BZ98" si="436">$I98</f>
        <v>0</v>
      </c>
      <c r="AB98" s="59">
        <f t="shared" si="436"/>
        <v>0</v>
      </c>
      <c r="AC98" s="59">
        <f t="shared" si="436"/>
        <v>0</v>
      </c>
      <c r="AD98" s="59">
        <f t="shared" si="436"/>
        <v>0</v>
      </c>
      <c r="AE98" s="59">
        <f t="shared" si="436"/>
        <v>0</v>
      </c>
      <c r="AF98" s="59">
        <f t="shared" si="436"/>
        <v>0</v>
      </c>
      <c r="AG98" s="59">
        <f t="shared" si="436"/>
        <v>0</v>
      </c>
      <c r="AH98" s="59">
        <f t="shared" si="436"/>
        <v>0</v>
      </c>
      <c r="AI98" s="59">
        <f t="shared" si="436"/>
        <v>0</v>
      </c>
      <c r="AJ98" s="59">
        <f t="shared" si="436"/>
        <v>0</v>
      </c>
      <c r="AK98" s="59">
        <f t="shared" si="436"/>
        <v>0</v>
      </c>
      <c r="AL98" s="59">
        <f t="shared" si="436"/>
        <v>0</v>
      </c>
      <c r="AM98" s="59">
        <f t="shared" si="436"/>
        <v>0</v>
      </c>
      <c r="AN98" s="59">
        <f t="shared" si="436"/>
        <v>0</v>
      </c>
      <c r="AO98" s="59">
        <f t="shared" si="436"/>
        <v>0</v>
      </c>
      <c r="AP98" s="59">
        <f t="shared" si="436"/>
        <v>0</v>
      </c>
      <c r="AQ98" s="59">
        <f t="shared" si="436"/>
        <v>0</v>
      </c>
      <c r="AR98" s="59">
        <f t="shared" si="436"/>
        <v>0</v>
      </c>
      <c r="AS98" s="59">
        <f t="shared" si="436"/>
        <v>0</v>
      </c>
      <c r="AT98" s="59">
        <f t="shared" si="436"/>
        <v>0</v>
      </c>
      <c r="AU98" s="59">
        <f t="shared" si="436"/>
        <v>0</v>
      </c>
      <c r="AV98" s="59">
        <f t="shared" si="436"/>
        <v>0</v>
      </c>
      <c r="AW98" s="59">
        <f t="shared" si="436"/>
        <v>0</v>
      </c>
      <c r="AX98" s="59">
        <f t="shared" si="436"/>
        <v>0</v>
      </c>
      <c r="AY98" s="59">
        <f t="shared" si="436"/>
        <v>0</v>
      </c>
      <c r="AZ98" s="59">
        <f t="shared" si="436"/>
        <v>0</v>
      </c>
      <c r="BA98" s="59">
        <f t="shared" si="436"/>
        <v>0</v>
      </c>
      <c r="BB98" s="59">
        <f t="shared" si="436"/>
        <v>0</v>
      </c>
      <c r="BC98" s="59">
        <f t="shared" si="436"/>
        <v>0</v>
      </c>
      <c r="BD98" s="59">
        <f t="shared" si="436"/>
        <v>0</v>
      </c>
      <c r="BE98" s="59">
        <f t="shared" si="436"/>
        <v>0</v>
      </c>
      <c r="BF98" s="59">
        <f t="shared" si="436"/>
        <v>0</v>
      </c>
      <c r="BG98" s="59">
        <f t="shared" si="436"/>
        <v>0</v>
      </c>
      <c r="BH98" s="59">
        <f t="shared" si="436"/>
        <v>0</v>
      </c>
      <c r="BI98" s="59">
        <f t="shared" si="436"/>
        <v>0</v>
      </c>
      <c r="BJ98" s="59">
        <f t="shared" si="436"/>
        <v>0</v>
      </c>
      <c r="BK98" s="59">
        <f t="shared" si="436"/>
        <v>0</v>
      </c>
      <c r="BL98" s="59">
        <f t="shared" si="436"/>
        <v>0</v>
      </c>
      <c r="BM98" s="59">
        <f t="shared" si="436"/>
        <v>0</v>
      </c>
      <c r="BN98" s="59">
        <f t="shared" si="436"/>
        <v>0</v>
      </c>
      <c r="BO98" s="59">
        <f t="shared" si="436"/>
        <v>0</v>
      </c>
      <c r="BP98" s="59">
        <f t="shared" si="436"/>
        <v>0</v>
      </c>
      <c r="BQ98" s="59">
        <f t="shared" si="436"/>
        <v>0</v>
      </c>
      <c r="BR98" s="59">
        <f t="shared" si="436"/>
        <v>0</v>
      </c>
      <c r="BS98" s="59">
        <f t="shared" si="436"/>
        <v>0</v>
      </c>
      <c r="BT98" s="59">
        <f t="shared" si="436"/>
        <v>0</v>
      </c>
      <c r="BU98" s="59">
        <f t="shared" si="436"/>
        <v>0</v>
      </c>
      <c r="BV98" s="59">
        <f t="shared" si="436"/>
        <v>0</v>
      </c>
      <c r="BW98" s="59">
        <f t="shared" si="436"/>
        <v>0</v>
      </c>
      <c r="BX98" s="59">
        <f t="shared" si="436"/>
        <v>0</v>
      </c>
      <c r="BY98" s="59">
        <f t="shared" si="436"/>
        <v>0</v>
      </c>
      <c r="BZ98" s="59">
        <f t="shared" si="436"/>
        <v>0</v>
      </c>
    </row>
    <row r="99" spans="3:86" hidden="1" outlineLevel="1">
      <c r="C99" s="105" t="str">
        <f>IF(CH100=1,"X","")</f>
        <v/>
      </c>
      <c r="D99" s="106"/>
      <c r="E99" s="107"/>
      <c r="G99" s="22" t="s">
        <v>38</v>
      </c>
      <c r="H99" s="73">
        <f>IF(ISBLANK(I99),0,IF(I99&lt;I96,1,0))</f>
        <v>0</v>
      </c>
      <c r="I99" s="60"/>
      <c r="J99" s="61"/>
      <c r="Z99" s="58">
        <f>IF(ISBLANK($I99),1,IF(Z$9&gt;$I99,(1+$J99),1))</f>
        <v>1</v>
      </c>
      <c r="AA99" s="58">
        <f t="shared" ref="AA99:BZ99" si="437">IF(ISBLANK($I99),1,IF(AA$9&gt;$I99,(1+$J99),1))</f>
        <v>1</v>
      </c>
      <c r="AB99" s="58">
        <f t="shared" si="437"/>
        <v>1</v>
      </c>
      <c r="AC99" s="58">
        <f t="shared" si="437"/>
        <v>1</v>
      </c>
      <c r="AD99" s="58">
        <f t="shared" si="437"/>
        <v>1</v>
      </c>
      <c r="AE99" s="58">
        <f t="shared" si="437"/>
        <v>1</v>
      </c>
      <c r="AF99" s="58">
        <f t="shared" si="437"/>
        <v>1</v>
      </c>
      <c r="AG99" s="58">
        <f t="shared" si="437"/>
        <v>1</v>
      </c>
      <c r="AH99" s="58">
        <f t="shared" si="437"/>
        <v>1</v>
      </c>
      <c r="AI99" s="58">
        <f t="shared" si="437"/>
        <v>1</v>
      </c>
      <c r="AJ99" s="58">
        <f t="shared" si="437"/>
        <v>1</v>
      </c>
      <c r="AK99" s="58">
        <f t="shared" si="437"/>
        <v>1</v>
      </c>
      <c r="AL99" s="58">
        <f t="shared" si="437"/>
        <v>1</v>
      </c>
      <c r="AM99" s="58">
        <f t="shared" si="437"/>
        <v>1</v>
      </c>
      <c r="AN99" s="58">
        <f t="shared" si="437"/>
        <v>1</v>
      </c>
      <c r="AO99" s="58">
        <f t="shared" si="437"/>
        <v>1</v>
      </c>
      <c r="AP99" s="58">
        <f t="shared" si="437"/>
        <v>1</v>
      </c>
      <c r="AQ99" s="58">
        <f t="shared" si="437"/>
        <v>1</v>
      </c>
      <c r="AR99" s="58">
        <f t="shared" si="437"/>
        <v>1</v>
      </c>
      <c r="AS99" s="58">
        <f t="shared" si="437"/>
        <v>1</v>
      </c>
      <c r="AT99" s="58">
        <f t="shared" si="437"/>
        <v>1</v>
      </c>
      <c r="AU99" s="58">
        <f t="shared" si="437"/>
        <v>1</v>
      </c>
      <c r="AV99" s="58">
        <f t="shared" si="437"/>
        <v>1</v>
      </c>
      <c r="AW99" s="58">
        <f t="shared" si="437"/>
        <v>1</v>
      </c>
      <c r="AX99" s="58">
        <f t="shared" si="437"/>
        <v>1</v>
      </c>
      <c r="AY99" s="58">
        <f t="shared" si="437"/>
        <v>1</v>
      </c>
      <c r="AZ99" s="58">
        <f t="shared" si="437"/>
        <v>1</v>
      </c>
      <c r="BA99" s="58">
        <f t="shared" si="437"/>
        <v>1</v>
      </c>
      <c r="BB99" s="58">
        <f t="shared" si="437"/>
        <v>1</v>
      </c>
      <c r="BC99" s="58">
        <f t="shared" si="437"/>
        <v>1</v>
      </c>
      <c r="BD99" s="58">
        <f t="shared" si="437"/>
        <v>1</v>
      </c>
      <c r="BE99" s="58">
        <f t="shared" si="437"/>
        <v>1</v>
      </c>
      <c r="BF99" s="58">
        <f t="shared" si="437"/>
        <v>1</v>
      </c>
      <c r="BG99" s="58">
        <f t="shared" si="437"/>
        <v>1</v>
      </c>
      <c r="BH99" s="58">
        <f t="shared" si="437"/>
        <v>1</v>
      </c>
      <c r="BI99" s="58">
        <f t="shared" si="437"/>
        <v>1</v>
      </c>
      <c r="BJ99" s="58">
        <f t="shared" si="437"/>
        <v>1</v>
      </c>
      <c r="BK99" s="58">
        <f t="shared" si="437"/>
        <v>1</v>
      </c>
      <c r="BL99" s="58">
        <f t="shared" si="437"/>
        <v>1</v>
      </c>
      <c r="BM99" s="58">
        <f t="shared" si="437"/>
        <v>1</v>
      </c>
      <c r="BN99" s="58">
        <f t="shared" si="437"/>
        <v>1</v>
      </c>
      <c r="BO99" s="58">
        <f t="shared" si="437"/>
        <v>1</v>
      </c>
      <c r="BP99" s="58">
        <f t="shared" si="437"/>
        <v>1</v>
      </c>
      <c r="BQ99" s="58">
        <f t="shared" si="437"/>
        <v>1</v>
      </c>
      <c r="BR99" s="58">
        <f t="shared" si="437"/>
        <v>1</v>
      </c>
      <c r="BS99" s="58">
        <f t="shared" si="437"/>
        <v>1</v>
      </c>
      <c r="BT99" s="58">
        <f t="shared" si="437"/>
        <v>1</v>
      </c>
      <c r="BU99" s="58">
        <f t="shared" si="437"/>
        <v>1</v>
      </c>
      <c r="BV99" s="58">
        <f t="shared" si="437"/>
        <v>1</v>
      </c>
      <c r="BW99" s="58">
        <f t="shared" si="437"/>
        <v>1</v>
      </c>
      <c r="BX99" s="58">
        <f t="shared" si="437"/>
        <v>1</v>
      </c>
      <c r="BY99" s="58">
        <f t="shared" si="437"/>
        <v>1</v>
      </c>
      <c r="BZ99" s="58">
        <f t="shared" si="437"/>
        <v>1</v>
      </c>
      <c r="CB99" s="44">
        <f>IF(AND(NOT(ISBLANK(I99)),ISBLANK(J99)),1,0)</f>
        <v>0</v>
      </c>
    </row>
    <row r="100" spans="3:86" ht="15.75" collapsed="1" thickBot="1">
      <c r="C100" s="108">
        <v>9</v>
      </c>
      <c r="D100" s="109"/>
      <c r="E100" s="110"/>
      <c r="F100" s="62"/>
      <c r="G100" s="89">
        <f>IF(ISBLANK(F95),0,"Final "&amp;F95&amp;" Budget")</f>
        <v>0</v>
      </c>
      <c r="H100" s="63"/>
      <c r="I100" s="63">
        <f>H95</f>
        <v>0</v>
      </c>
      <c r="J100" s="63"/>
      <c r="K100" s="64">
        <f>SUM(M100:X100)</f>
        <v>0</v>
      </c>
      <c r="M100" s="64">
        <f t="shared" ref="M100:X100" si="438">SUMIF($Z$10:$BZ$10,M$10,$Z100:$BZ100)</f>
        <v>0</v>
      </c>
      <c r="N100" s="64">
        <f t="shared" si="438"/>
        <v>0</v>
      </c>
      <c r="O100" s="64">
        <f t="shared" si="438"/>
        <v>0</v>
      </c>
      <c r="P100" s="64">
        <f t="shared" si="438"/>
        <v>0</v>
      </c>
      <c r="Q100" s="64">
        <f t="shared" si="438"/>
        <v>0</v>
      </c>
      <c r="R100" s="64">
        <f t="shared" si="438"/>
        <v>0</v>
      </c>
      <c r="S100" s="64">
        <f t="shared" si="438"/>
        <v>0</v>
      </c>
      <c r="T100" s="64">
        <f t="shared" si="438"/>
        <v>0</v>
      </c>
      <c r="U100" s="64">
        <f t="shared" si="438"/>
        <v>0</v>
      </c>
      <c r="V100" s="64">
        <f t="shared" si="438"/>
        <v>0</v>
      </c>
      <c r="W100" s="64">
        <f t="shared" si="438"/>
        <v>0</v>
      </c>
      <c r="X100" s="64">
        <f t="shared" si="438"/>
        <v>0</v>
      </c>
      <c r="Z100" s="64">
        <f>Z96*Z98*Z99</f>
        <v>0</v>
      </c>
      <c r="AA100" s="64">
        <f t="shared" ref="AA100" si="439">AA96*AA98*AA99</f>
        <v>0</v>
      </c>
      <c r="AB100" s="64">
        <f t="shared" ref="AB100" si="440">AB96*AB98*AB99</f>
        <v>0</v>
      </c>
      <c r="AC100" s="64">
        <f t="shared" ref="AC100" si="441">AC96*AC98*AC99</f>
        <v>0</v>
      </c>
      <c r="AD100" s="64">
        <f t="shared" ref="AD100" si="442">AD96*AD98*AD99</f>
        <v>0</v>
      </c>
      <c r="AE100" s="64">
        <f t="shared" ref="AE100" si="443">AE96*AE98*AE99</f>
        <v>0</v>
      </c>
      <c r="AF100" s="64">
        <f t="shared" ref="AF100" si="444">AF96*AF98*AF99</f>
        <v>0</v>
      </c>
      <c r="AG100" s="64">
        <f t="shared" ref="AG100" si="445">AG96*AG98*AG99</f>
        <v>0</v>
      </c>
      <c r="AH100" s="64">
        <f t="shared" ref="AH100" si="446">AH96*AH98*AH99</f>
        <v>0</v>
      </c>
      <c r="AI100" s="64">
        <f t="shared" ref="AI100" si="447">AI96*AI98*AI99</f>
        <v>0</v>
      </c>
      <c r="AJ100" s="64">
        <f t="shared" ref="AJ100" si="448">AJ96*AJ98*AJ99</f>
        <v>0</v>
      </c>
      <c r="AK100" s="64">
        <f t="shared" ref="AK100" si="449">AK96*AK98*AK99</f>
        <v>0</v>
      </c>
      <c r="AL100" s="64">
        <f t="shared" ref="AL100" si="450">AL96*AL98*AL99</f>
        <v>0</v>
      </c>
      <c r="AM100" s="64">
        <f t="shared" ref="AM100" si="451">AM96*AM98*AM99</f>
        <v>0</v>
      </c>
      <c r="AN100" s="64">
        <f t="shared" ref="AN100" si="452">AN96*AN98*AN99</f>
        <v>0</v>
      </c>
      <c r="AO100" s="64">
        <f t="shared" ref="AO100" si="453">AO96*AO98*AO99</f>
        <v>0</v>
      </c>
      <c r="AP100" s="64">
        <f t="shared" ref="AP100" si="454">AP96*AP98*AP99</f>
        <v>0</v>
      </c>
      <c r="AQ100" s="64">
        <f t="shared" ref="AQ100" si="455">AQ96*AQ98*AQ99</f>
        <v>0</v>
      </c>
      <c r="AR100" s="64">
        <f t="shared" ref="AR100" si="456">AR96*AR98*AR99</f>
        <v>0</v>
      </c>
      <c r="AS100" s="64">
        <f t="shared" ref="AS100" si="457">AS96*AS98*AS99</f>
        <v>0</v>
      </c>
      <c r="AT100" s="64">
        <f t="shared" ref="AT100" si="458">AT96*AT98*AT99</f>
        <v>0</v>
      </c>
      <c r="AU100" s="64">
        <f t="shared" ref="AU100" si="459">AU96*AU98*AU99</f>
        <v>0</v>
      </c>
      <c r="AV100" s="64">
        <f t="shared" ref="AV100" si="460">AV96*AV98*AV99</f>
        <v>0</v>
      </c>
      <c r="AW100" s="64">
        <f t="shared" ref="AW100" si="461">AW96*AW98*AW99</f>
        <v>0</v>
      </c>
      <c r="AX100" s="64">
        <f t="shared" ref="AX100" si="462">AX96*AX98*AX99</f>
        <v>0</v>
      </c>
      <c r="AY100" s="64">
        <f t="shared" ref="AY100" si="463">AY96*AY98*AY99</f>
        <v>0</v>
      </c>
      <c r="AZ100" s="64">
        <f t="shared" ref="AZ100" si="464">AZ96*AZ98*AZ99</f>
        <v>0</v>
      </c>
      <c r="BA100" s="64">
        <f t="shared" ref="BA100" si="465">BA96*BA98*BA99</f>
        <v>0</v>
      </c>
      <c r="BB100" s="64">
        <f t="shared" ref="BB100" si="466">BB96*BB98*BB99</f>
        <v>0</v>
      </c>
      <c r="BC100" s="64">
        <f t="shared" ref="BC100" si="467">BC96*BC98*BC99</f>
        <v>0</v>
      </c>
      <c r="BD100" s="64">
        <f t="shared" ref="BD100" si="468">BD96*BD98*BD99</f>
        <v>0</v>
      </c>
      <c r="BE100" s="64">
        <f t="shared" ref="BE100" si="469">BE96*BE98*BE99</f>
        <v>0</v>
      </c>
      <c r="BF100" s="64">
        <f t="shared" ref="BF100" si="470">BF96*BF98*BF99</f>
        <v>0</v>
      </c>
      <c r="BG100" s="64">
        <f t="shared" ref="BG100" si="471">BG96*BG98*BG99</f>
        <v>0</v>
      </c>
      <c r="BH100" s="64">
        <f t="shared" ref="BH100" si="472">BH96*BH98*BH99</f>
        <v>0</v>
      </c>
      <c r="BI100" s="64">
        <f t="shared" ref="BI100" si="473">BI96*BI98*BI99</f>
        <v>0</v>
      </c>
      <c r="BJ100" s="64">
        <f t="shared" ref="BJ100" si="474">BJ96*BJ98*BJ99</f>
        <v>0</v>
      </c>
      <c r="BK100" s="64">
        <f t="shared" ref="BK100" si="475">BK96*BK98*BK99</f>
        <v>0</v>
      </c>
      <c r="BL100" s="64">
        <f t="shared" ref="BL100" si="476">BL96*BL98*BL99</f>
        <v>0</v>
      </c>
      <c r="BM100" s="64">
        <f t="shared" ref="BM100" si="477">BM96*BM98*BM99</f>
        <v>0</v>
      </c>
      <c r="BN100" s="64">
        <f t="shared" ref="BN100" si="478">BN96*BN98*BN99</f>
        <v>0</v>
      </c>
      <c r="BO100" s="64">
        <f t="shared" ref="BO100" si="479">BO96*BO98*BO99</f>
        <v>0</v>
      </c>
      <c r="BP100" s="64">
        <f t="shared" ref="BP100" si="480">BP96*BP98*BP99</f>
        <v>0</v>
      </c>
      <c r="BQ100" s="64">
        <f t="shared" ref="BQ100" si="481">BQ96*BQ98*BQ99</f>
        <v>0</v>
      </c>
      <c r="BR100" s="64">
        <f t="shared" ref="BR100" si="482">BR96*BR98*BR99</f>
        <v>0</v>
      </c>
      <c r="BS100" s="64">
        <f t="shared" ref="BS100" si="483">BS96*BS98*BS99</f>
        <v>0</v>
      </c>
      <c r="BT100" s="64">
        <f t="shared" ref="BT100" si="484">BT96*BT98*BT99</f>
        <v>0</v>
      </c>
      <c r="BU100" s="64">
        <f t="shared" ref="BU100" si="485">BU96*BU98*BU99</f>
        <v>0</v>
      </c>
      <c r="BV100" s="64">
        <f t="shared" ref="BV100" si="486">BV96*BV98*BV99</f>
        <v>0</v>
      </c>
      <c r="BW100" s="64">
        <f t="shared" ref="BW100" si="487">BW96*BW98*BW99</f>
        <v>0</v>
      </c>
      <c r="BX100" s="64">
        <f t="shared" ref="BX100" si="488">BX96*BX98*BX99</f>
        <v>0</v>
      </c>
      <c r="BY100" s="64">
        <f t="shared" ref="BY100" si="489">BY96*BY98*BY99</f>
        <v>0</v>
      </c>
      <c r="BZ100" s="64">
        <f t="shared" ref="BZ100" si="490">BZ96*BZ98*BZ99</f>
        <v>0</v>
      </c>
      <c r="CG100" s="44">
        <f>C100</f>
        <v>9</v>
      </c>
      <c r="CH100" s="44">
        <f>IF(CG100=0,0,IF(COUNTIF($CG:$CG,CG100)&gt;1,1,0))</f>
        <v>0</v>
      </c>
    </row>
    <row r="102" spans="3:86" collapsed="1"/>
    <row r="103" spans="3:86">
      <c r="F103" s="103"/>
      <c r="G103" s="104"/>
      <c r="H103" s="45"/>
      <c r="I103" s="23" t="s">
        <v>35</v>
      </c>
      <c r="J103" s="23" t="s">
        <v>36</v>
      </c>
      <c r="K103" s="39" t="s">
        <v>37</v>
      </c>
      <c r="M103" s="65">
        <f>M$9</f>
        <v>31</v>
      </c>
      <c r="N103" s="65">
        <f t="shared" ref="N103:X103" si="491">N$9</f>
        <v>59</v>
      </c>
      <c r="O103" s="65">
        <f t="shared" si="491"/>
        <v>91</v>
      </c>
      <c r="P103" s="65">
        <f t="shared" si="491"/>
        <v>121</v>
      </c>
      <c r="Q103" s="65">
        <f t="shared" si="491"/>
        <v>152</v>
      </c>
      <c r="R103" s="65">
        <f t="shared" si="491"/>
        <v>182</v>
      </c>
      <c r="S103" s="65">
        <f t="shared" si="491"/>
        <v>213</v>
      </c>
      <c r="T103" s="65">
        <f t="shared" si="491"/>
        <v>244</v>
      </c>
      <c r="U103" s="65">
        <f t="shared" si="491"/>
        <v>274</v>
      </c>
      <c r="V103" s="65">
        <f t="shared" si="491"/>
        <v>305</v>
      </c>
      <c r="W103" s="65">
        <f t="shared" si="491"/>
        <v>335</v>
      </c>
      <c r="X103" s="65">
        <f t="shared" si="491"/>
        <v>366</v>
      </c>
      <c r="Z103" s="66">
        <f>Z$9</f>
        <v>0</v>
      </c>
      <c r="AA103" s="66">
        <f t="shared" ref="AA103:BZ103" si="492">AA$9</f>
        <v>7</v>
      </c>
      <c r="AB103" s="66">
        <f t="shared" si="492"/>
        <v>14</v>
      </c>
      <c r="AC103" s="66">
        <f t="shared" si="492"/>
        <v>21</v>
      </c>
      <c r="AD103" s="66">
        <f t="shared" si="492"/>
        <v>28</v>
      </c>
      <c r="AE103" s="66">
        <f t="shared" si="492"/>
        <v>35</v>
      </c>
      <c r="AF103" s="66">
        <f t="shared" si="492"/>
        <v>42</v>
      </c>
      <c r="AG103" s="66">
        <f t="shared" si="492"/>
        <v>49</v>
      </c>
      <c r="AH103" s="66">
        <f t="shared" si="492"/>
        <v>56</v>
      </c>
      <c r="AI103" s="66">
        <f t="shared" si="492"/>
        <v>63</v>
      </c>
      <c r="AJ103" s="66">
        <f t="shared" si="492"/>
        <v>70</v>
      </c>
      <c r="AK103" s="66">
        <f t="shared" si="492"/>
        <v>77</v>
      </c>
      <c r="AL103" s="66">
        <f t="shared" si="492"/>
        <v>84</v>
      </c>
      <c r="AM103" s="66">
        <f t="shared" si="492"/>
        <v>91</v>
      </c>
      <c r="AN103" s="66">
        <f t="shared" si="492"/>
        <v>98</v>
      </c>
      <c r="AO103" s="66">
        <f t="shared" si="492"/>
        <v>105</v>
      </c>
      <c r="AP103" s="66">
        <f t="shared" si="492"/>
        <v>112</v>
      </c>
      <c r="AQ103" s="66">
        <f t="shared" si="492"/>
        <v>119</v>
      </c>
      <c r="AR103" s="66">
        <f t="shared" si="492"/>
        <v>126</v>
      </c>
      <c r="AS103" s="66">
        <f t="shared" si="492"/>
        <v>133</v>
      </c>
      <c r="AT103" s="66">
        <f t="shared" si="492"/>
        <v>140</v>
      </c>
      <c r="AU103" s="66">
        <f t="shared" si="492"/>
        <v>147</v>
      </c>
      <c r="AV103" s="66">
        <f t="shared" si="492"/>
        <v>154</v>
      </c>
      <c r="AW103" s="66">
        <f t="shared" si="492"/>
        <v>161</v>
      </c>
      <c r="AX103" s="66">
        <f t="shared" si="492"/>
        <v>168</v>
      </c>
      <c r="AY103" s="66">
        <f t="shared" si="492"/>
        <v>175</v>
      </c>
      <c r="AZ103" s="66">
        <f t="shared" si="492"/>
        <v>182</v>
      </c>
      <c r="BA103" s="66">
        <f t="shared" si="492"/>
        <v>189</v>
      </c>
      <c r="BB103" s="66">
        <f t="shared" si="492"/>
        <v>196</v>
      </c>
      <c r="BC103" s="66">
        <f t="shared" si="492"/>
        <v>203</v>
      </c>
      <c r="BD103" s="66">
        <f t="shared" si="492"/>
        <v>210</v>
      </c>
      <c r="BE103" s="66">
        <f t="shared" si="492"/>
        <v>217</v>
      </c>
      <c r="BF103" s="66">
        <f t="shared" si="492"/>
        <v>224</v>
      </c>
      <c r="BG103" s="66">
        <f t="shared" si="492"/>
        <v>231</v>
      </c>
      <c r="BH103" s="66">
        <f t="shared" si="492"/>
        <v>238</v>
      </c>
      <c r="BI103" s="66">
        <f t="shared" si="492"/>
        <v>245</v>
      </c>
      <c r="BJ103" s="66">
        <f t="shared" si="492"/>
        <v>252</v>
      </c>
      <c r="BK103" s="66">
        <f t="shared" si="492"/>
        <v>259</v>
      </c>
      <c r="BL103" s="66">
        <f t="shared" si="492"/>
        <v>266</v>
      </c>
      <c r="BM103" s="66">
        <f t="shared" si="492"/>
        <v>273</v>
      </c>
      <c r="BN103" s="66">
        <f t="shared" si="492"/>
        <v>280</v>
      </c>
      <c r="BO103" s="66">
        <f t="shared" si="492"/>
        <v>287</v>
      </c>
      <c r="BP103" s="66">
        <f t="shared" si="492"/>
        <v>294</v>
      </c>
      <c r="BQ103" s="66">
        <f t="shared" si="492"/>
        <v>301</v>
      </c>
      <c r="BR103" s="66">
        <f t="shared" si="492"/>
        <v>308</v>
      </c>
      <c r="BS103" s="66">
        <f t="shared" si="492"/>
        <v>315</v>
      </c>
      <c r="BT103" s="66">
        <f t="shared" si="492"/>
        <v>322</v>
      </c>
      <c r="BU103" s="66">
        <f t="shared" si="492"/>
        <v>329</v>
      </c>
      <c r="BV103" s="66">
        <f t="shared" si="492"/>
        <v>336</v>
      </c>
      <c r="BW103" s="66">
        <f t="shared" si="492"/>
        <v>343</v>
      </c>
      <c r="BX103" s="66">
        <f t="shared" si="492"/>
        <v>350</v>
      </c>
      <c r="BY103" s="66">
        <f t="shared" si="492"/>
        <v>357</v>
      </c>
      <c r="BZ103" s="66">
        <f t="shared" si="492"/>
        <v>364</v>
      </c>
      <c r="CB103" s="44">
        <f>IF(AND(NOT(ISBLANK(F103)),ISBLANK(H103)),1,0)</f>
        <v>0</v>
      </c>
    </row>
    <row r="104" spans="3:86" hidden="1" outlineLevel="1">
      <c r="G104" s="53" t="s">
        <v>32</v>
      </c>
      <c r="H104" s="45"/>
      <c r="I104" s="57"/>
      <c r="J104" s="56"/>
      <c r="K104" s="57" t="str">
        <f>IF(ISBLANK(I104),"",IF(ISBLANK(J104),I104,I104+(7*(J104-1))))</f>
        <v/>
      </c>
      <c r="Z104" s="43">
        <f t="shared" ref="Z104:BE104" si="493">IF($H104=$CB$12,1,IF(ISBLANK($I104),0,IF(OR($I104=Z$9,$K104=Z$9,AND(Z$9&gt;$I104,Z$9&lt;=$K104)),1,0)))</f>
        <v>0</v>
      </c>
      <c r="AA104" s="43">
        <f t="shared" si="493"/>
        <v>0</v>
      </c>
      <c r="AB104" s="43">
        <f t="shared" si="493"/>
        <v>0</v>
      </c>
      <c r="AC104" s="43">
        <f t="shared" si="493"/>
        <v>0</v>
      </c>
      <c r="AD104" s="43">
        <f t="shared" si="493"/>
        <v>0</v>
      </c>
      <c r="AE104" s="43">
        <f t="shared" si="493"/>
        <v>0</v>
      </c>
      <c r="AF104" s="43">
        <f t="shared" si="493"/>
        <v>0</v>
      </c>
      <c r="AG104" s="43">
        <f t="shared" si="493"/>
        <v>0</v>
      </c>
      <c r="AH104" s="43">
        <f t="shared" si="493"/>
        <v>0</v>
      </c>
      <c r="AI104" s="43">
        <f t="shared" si="493"/>
        <v>0</v>
      </c>
      <c r="AJ104" s="43">
        <f t="shared" si="493"/>
        <v>0</v>
      </c>
      <c r="AK104" s="43">
        <f t="shared" si="493"/>
        <v>0</v>
      </c>
      <c r="AL104" s="43">
        <f t="shared" si="493"/>
        <v>0</v>
      </c>
      <c r="AM104" s="43">
        <f t="shared" si="493"/>
        <v>0</v>
      </c>
      <c r="AN104" s="43">
        <f t="shared" si="493"/>
        <v>0</v>
      </c>
      <c r="AO104" s="43">
        <f t="shared" si="493"/>
        <v>0</v>
      </c>
      <c r="AP104" s="43">
        <f t="shared" si="493"/>
        <v>0</v>
      </c>
      <c r="AQ104" s="43">
        <f t="shared" si="493"/>
        <v>0</v>
      </c>
      <c r="AR104" s="43">
        <f t="shared" si="493"/>
        <v>0</v>
      </c>
      <c r="AS104" s="43">
        <f t="shared" si="493"/>
        <v>0</v>
      </c>
      <c r="AT104" s="43">
        <f t="shared" si="493"/>
        <v>0</v>
      </c>
      <c r="AU104" s="43">
        <f t="shared" si="493"/>
        <v>0</v>
      </c>
      <c r="AV104" s="43">
        <f t="shared" si="493"/>
        <v>0</v>
      </c>
      <c r="AW104" s="43">
        <f t="shared" si="493"/>
        <v>0</v>
      </c>
      <c r="AX104" s="43">
        <f t="shared" si="493"/>
        <v>0</v>
      </c>
      <c r="AY104" s="43">
        <f t="shared" si="493"/>
        <v>0</v>
      </c>
      <c r="AZ104" s="43">
        <f t="shared" si="493"/>
        <v>0</v>
      </c>
      <c r="BA104" s="43">
        <f t="shared" si="493"/>
        <v>0</v>
      </c>
      <c r="BB104" s="43">
        <f t="shared" si="493"/>
        <v>0</v>
      </c>
      <c r="BC104" s="43">
        <f t="shared" si="493"/>
        <v>0</v>
      </c>
      <c r="BD104" s="43">
        <f t="shared" si="493"/>
        <v>0</v>
      </c>
      <c r="BE104" s="43">
        <f t="shared" si="493"/>
        <v>0</v>
      </c>
      <c r="BF104" s="43">
        <f t="shared" ref="BF104:BZ104" si="494">IF($H104=$CB$12,1,IF(ISBLANK($I104),0,IF(OR($I104=BF$9,$K104=BF$9,AND(BF$9&gt;$I104,BF$9&lt;=$K104)),1,0)))</f>
        <v>0</v>
      </c>
      <c r="BG104" s="43">
        <f t="shared" si="494"/>
        <v>0</v>
      </c>
      <c r="BH104" s="43">
        <f t="shared" si="494"/>
        <v>0</v>
      </c>
      <c r="BI104" s="43">
        <f t="shared" si="494"/>
        <v>0</v>
      </c>
      <c r="BJ104" s="43">
        <f t="shared" si="494"/>
        <v>0</v>
      </c>
      <c r="BK104" s="43">
        <f t="shared" si="494"/>
        <v>0</v>
      </c>
      <c r="BL104" s="43">
        <f t="shared" si="494"/>
        <v>0</v>
      </c>
      <c r="BM104" s="43">
        <f t="shared" si="494"/>
        <v>0</v>
      </c>
      <c r="BN104" s="43">
        <f t="shared" si="494"/>
        <v>0</v>
      </c>
      <c r="BO104" s="43">
        <f t="shared" si="494"/>
        <v>0</v>
      </c>
      <c r="BP104" s="43">
        <f t="shared" si="494"/>
        <v>0</v>
      </c>
      <c r="BQ104" s="43">
        <f t="shared" si="494"/>
        <v>0</v>
      </c>
      <c r="BR104" s="43">
        <f t="shared" si="494"/>
        <v>0</v>
      </c>
      <c r="BS104" s="43">
        <f t="shared" si="494"/>
        <v>0</v>
      </c>
      <c r="BT104" s="43">
        <f t="shared" si="494"/>
        <v>0</v>
      </c>
      <c r="BU104" s="43">
        <f t="shared" si="494"/>
        <v>0</v>
      </c>
      <c r="BV104" s="43">
        <f t="shared" si="494"/>
        <v>0</v>
      </c>
      <c r="BW104" s="43">
        <f t="shared" si="494"/>
        <v>0</v>
      </c>
      <c r="BX104" s="43">
        <f t="shared" si="494"/>
        <v>0</v>
      </c>
      <c r="BY104" s="43">
        <f t="shared" si="494"/>
        <v>0</v>
      </c>
      <c r="BZ104" s="43">
        <f t="shared" si="494"/>
        <v>0</v>
      </c>
      <c r="CB104" s="44">
        <f>IF(AND(NOT(ISBLANK(F103)),ISBLANK(H104)),1,0)</f>
        <v>0</v>
      </c>
      <c r="CC104" s="44">
        <f>IF($H104=$CB$13,1,0)</f>
        <v>0</v>
      </c>
      <c r="CD104" s="44">
        <f>IF(AND($CC104=1,ISBLANK(I104)),1,0)</f>
        <v>0</v>
      </c>
      <c r="CE104" s="44">
        <f>IF(AND($CC104=1,ISBLANK(J104)),1,0)</f>
        <v>0</v>
      </c>
    </row>
    <row r="105" spans="3:86" hidden="1" outlineLevel="1">
      <c r="G105" s="22" t="str">
        <f>"Base Current Amount "&amp;CC105&amp;""</f>
        <v>Base Current Amount per Week</v>
      </c>
      <c r="H105" s="54" t="s">
        <v>53</v>
      </c>
      <c r="I105" s="45"/>
      <c r="CB105" s="44">
        <f>IF(AND(NOT(ISBLANK(F103)),ISBLANK(I105)),1,0)</f>
        <v>0</v>
      </c>
      <c r="CC105" s="44" t="str">
        <f>IF(H104=$CB$13,$CB$19,$CB$18)</f>
        <v>per Week</v>
      </c>
    </row>
    <row r="106" spans="3:86" hidden="1" outlineLevel="1">
      <c r="G106" s="22" t="s">
        <v>34</v>
      </c>
      <c r="H106" s="54" t="s">
        <v>53</v>
      </c>
      <c r="I106" s="55">
        <f>IF(AND(H104=$CB$13,ISBLANK(J104)),I105,IF(H104=$CB$13,I105/J104,I105))</f>
        <v>0</v>
      </c>
      <c r="Z106" s="59">
        <f>$I106</f>
        <v>0</v>
      </c>
      <c r="AA106" s="59">
        <f t="shared" ref="AA106:BZ106" si="495">$I106</f>
        <v>0</v>
      </c>
      <c r="AB106" s="59">
        <f t="shared" si="495"/>
        <v>0</v>
      </c>
      <c r="AC106" s="59">
        <f t="shared" si="495"/>
        <v>0</v>
      </c>
      <c r="AD106" s="59">
        <f t="shared" si="495"/>
        <v>0</v>
      </c>
      <c r="AE106" s="59">
        <f t="shared" si="495"/>
        <v>0</v>
      </c>
      <c r="AF106" s="59">
        <f t="shared" si="495"/>
        <v>0</v>
      </c>
      <c r="AG106" s="59">
        <f t="shared" si="495"/>
        <v>0</v>
      </c>
      <c r="AH106" s="59">
        <f t="shared" si="495"/>
        <v>0</v>
      </c>
      <c r="AI106" s="59">
        <f t="shared" si="495"/>
        <v>0</v>
      </c>
      <c r="AJ106" s="59">
        <f t="shared" si="495"/>
        <v>0</v>
      </c>
      <c r="AK106" s="59">
        <f t="shared" si="495"/>
        <v>0</v>
      </c>
      <c r="AL106" s="59">
        <f t="shared" si="495"/>
        <v>0</v>
      </c>
      <c r="AM106" s="59">
        <f t="shared" si="495"/>
        <v>0</v>
      </c>
      <c r="AN106" s="59">
        <f t="shared" si="495"/>
        <v>0</v>
      </c>
      <c r="AO106" s="59">
        <f t="shared" si="495"/>
        <v>0</v>
      </c>
      <c r="AP106" s="59">
        <f t="shared" si="495"/>
        <v>0</v>
      </c>
      <c r="AQ106" s="59">
        <f t="shared" si="495"/>
        <v>0</v>
      </c>
      <c r="AR106" s="59">
        <f t="shared" si="495"/>
        <v>0</v>
      </c>
      <c r="AS106" s="59">
        <f t="shared" si="495"/>
        <v>0</v>
      </c>
      <c r="AT106" s="59">
        <f t="shared" si="495"/>
        <v>0</v>
      </c>
      <c r="AU106" s="59">
        <f t="shared" si="495"/>
        <v>0</v>
      </c>
      <c r="AV106" s="59">
        <f t="shared" si="495"/>
        <v>0</v>
      </c>
      <c r="AW106" s="59">
        <f t="shared" si="495"/>
        <v>0</v>
      </c>
      <c r="AX106" s="59">
        <f t="shared" si="495"/>
        <v>0</v>
      </c>
      <c r="AY106" s="59">
        <f t="shared" si="495"/>
        <v>0</v>
      </c>
      <c r="AZ106" s="59">
        <f t="shared" si="495"/>
        <v>0</v>
      </c>
      <c r="BA106" s="59">
        <f t="shared" si="495"/>
        <v>0</v>
      </c>
      <c r="BB106" s="59">
        <f t="shared" si="495"/>
        <v>0</v>
      </c>
      <c r="BC106" s="59">
        <f t="shared" si="495"/>
        <v>0</v>
      </c>
      <c r="BD106" s="59">
        <f t="shared" si="495"/>
        <v>0</v>
      </c>
      <c r="BE106" s="59">
        <f t="shared" si="495"/>
        <v>0</v>
      </c>
      <c r="BF106" s="59">
        <f t="shared" si="495"/>
        <v>0</v>
      </c>
      <c r="BG106" s="59">
        <f t="shared" si="495"/>
        <v>0</v>
      </c>
      <c r="BH106" s="59">
        <f t="shared" si="495"/>
        <v>0</v>
      </c>
      <c r="BI106" s="59">
        <f t="shared" si="495"/>
        <v>0</v>
      </c>
      <c r="BJ106" s="59">
        <f t="shared" si="495"/>
        <v>0</v>
      </c>
      <c r="BK106" s="59">
        <f t="shared" si="495"/>
        <v>0</v>
      </c>
      <c r="BL106" s="59">
        <f t="shared" si="495"/>
        <v>0</v>
      </c>
      <c r="BM106" s="59">
        <f t="shared" si="495"/>
        <v>0</v>
      </c>
      <c r="BN106" s="59">
        <f t="shared" si="495"/>
        <v>0</v>
      </c>
      <c r="BO106" s="59">
        <f t="shared" si="495"/>
        <v>0</v>
      </c>
      <c r="BP106" s="59">
        <f t="shared" si="495"/>
        <v>0</v>
      </c>
      <c r="BQ106" s="59">
        <f t="shared" si="495"/>
        <v>0</v>
      </c>
      <c r="BR106" s="59">
        <f t="shared" si="495"/>
        <v>0</v>
      </c>
      <c r="BS106" s="59">
        <f t="shared" si="495"/>
        <v>0</v>
      </c>
      <c r="BT106" s="59">
        <f t="shared" si="495"/>
        <v>0</v>
      </c>
      <c r="BU106" s="59">
        <f t="shared" si="495"/>
        <v>0</v>
      </c>
      <c r="BV106" s="59">
        <f t="shared" si="495"/>
        <v>0</v>
      </c>
      <c r="BW106" s="59">
        <f t="shared" si="495"/>
        <v>0</v>
      </c>
      <c r="BX106" s="59">
        <f t="shared" si="495"/>
        <v>0</v>
      </c>
      <c r="BY106" s="59">
        <f t="shared" si="495"/>
        <v>0</v>
      </c>
      <c r="BZ106" s="59">
        <f t="shared" si="495"/>
        <v>0</v>
      </c>
    </row>
    <row r="107" spans="3:86" hidden="1" outlineLevel="1">
      <c r="C107" s="105" t="str">
        <f>IF(CH108=1,"X","")</f>
        <v/>
      </c>
      <c r="D107" s="106"/>
      <c r="E107" s="107"/>
      <c r="G107" s="22" t="s">
        <v>38</v>
      </c>
      <c r="H107" s="73">
        <f>IF(ISBLANK(I107),0,IF(I107&lt;I104,1,0))</f>
        <v>0</v>
      </c>
      <c r="I107" s="60"/>
      <c r="J107" s="61"/>
      <c r="Z107" s="58">
        <f>IF(ISBLANK($I107),1,IF(Z$9&gt;$I107,(1+$J107),1))</f>
        <v>1</v>
      </c>
      <c r="AA107" s="58">
        <f t="shared" ref="AA107:BZ107" si="496">IF(ISBLANK($I107),1,IF(AA$9&gt;$I107,(1+$J107),1))</f>
        <v>1</v>
      </c>
      <c r="AB107" s="58">
        <f t="shared" si="496"/>
        <v>1</v>
      </c>
      <c r="AC107" s="58">
        <f t="shared" si="496"/>
        <v>1</v>
      </c>
      <c r="AD107" s="58">
        <f t="shared" si="496"/>
        <v>1</v>
      </c>
      <c r="AE107" s="58">
        <f t="shared" si="496"/>
        <v>1</v>
      </c>
      <c r="AF107" s="58">
        <f t="shared" si="496"/>
        <v>1</v>
      </c>
      <c r="AG107" s="58">
        <f t="shared" si="496"/>
        <v>1</v>
      </c>
      <c r="AH107" s="58">
        <f t="shared" si="496"/>
        <v>1</v>
      </c>
      <c r="AI107" s="58">
        <f t="shared" si="496"/>
        <v>1</v>
      </c>
      <c r="AJ107" s="58">
        <f t="shared" si="496"/>
        <v>1</v>
      </c>
      <c r="AK107" s="58">
        <f t="shared" si="496"/>
        <v>1</v>
      </c>
      <c r="AL107" s="58">
        <f t="shared" si="496"/>
        <v>1</v>
      </c>
      <c r="AM107" s="58">
        <f t="shared" si="496"/>
        <v>1</v>
      </c>
      <c r="AN107" s="58">
        <f t="shared" si="496"/>
        <v>1</v>
      </c>
      <c r="AO107" s="58">
        <f t="shared" si="496"/>
        <v>1</v>
      </c>
      <c r="AP107" s="58">
        <f t="shared" si="496"/>
        <v>1</v>
      </c>
      <c r="AQ107" s="58">
        <f t="shared" si="496"/>
        <v>1</v>
      </c>
      <c r="AR107" s="58">
        <f t="shared" si="496"/>
        <v>1</v>
      </c>
      <c r="AS107" s="58">
        <f t="shared" si="496"/>
        <v>1</v>
      </c>
      <c r="AT107" s="58">
        <f t="shared" si="496"/>
        <v>1</v>
      </c>
      <c r="AU107" s="58">
        <f t="shared" si="496"/>
        <v>1</v>
      </c>
      <c r="AV107" s="58">
        <f t="shared" si="496"/>
        <v>1</v>
      </c>
      <c r="AW107" s="58">
        <f t="shared" si="496"/>
        <v>1</v>
      </c>
      <c r="AX107" s="58">
        <f t="shared" si="496"/>
        <v>1</v>
      </c>
      <c r="AY107" s="58">
        <f t="shared" si="496"/>
        <v>1</v>
      </c>
      <c r="AZ107" s="58">
        <f t="shared" si="496"/>
        <v>1</v>
      </c>
      <c r="BA107" s="58">
        <f t="shared" si="496"/>
        <v>1</v>
      </c>
      <c r="BB107" s="58">
        <f t="shared" si="496"/>
        <v>1</v>
      </c>
      <c r="BC107" s="58">
        <f t="shared" si="496"/>
        <v>1</v>
      </c>
      <c r="BD107" s="58">
        <f t="shared" si="496"/>
        <v>1</v>
      </c>
      <c r="BE107" s="58">
        <f t="shared" si="496"/>
        <v>1</v>
      </c>
      <c r="BF107" s="58">
        <f t="shared" si="496"/>
        <v>1</v>
      </c>
      <c r="BG107" s="58">
        <f t="shared" si="496"/>
        <v>1</v>
      </c>
      <c r="BH107" s="58">
        <f t="shared" si="496"/>
        <v>1</v>
      </c>
      <c r="BI107" s="58">
        <f t="shared" si="496"/>
        <v>1</v>
      </c>
      <c r="BJ107" s="58">
        <f t="shared" si="496"/>
        <v>1</v>
      </c>
      <c r="BK107" s="58">
        <f t="shared" si="496"/>
        <v>1</v>
      </c>
      <c r="BL107" s="58">
        <f t="shared" si="496"/>
        <v>1</v>
      </c>
      <c r="BM107" s="58">
        <f t="shared" si="496"/>
        <v>1</v>
      </c>
      <c r="BN107" s="58">
        <f t="shared" si="496"/>
        <v>1</v>
      </c>
      <c r="BO107" s="58">
        <f t="shared" si="496"/>
        <v>1</v>
      </c>
      <c r="BP107" s="58">
        <f t="shared" si="496"/>
        <v>1</v>
      </c>
      <c r="BQ107" s="58">
        <f t="shared" si="496"/>
        <v>1</v>
      </c>
      <c r="BR107" s="58">
        <f t="shared" si="496"/>
        <v>1</v>
      </c>
      <c r="BS107" s="58">
        <f t="shared" si="496"/>
        <v>1</v>
      </c>
      <c r="BT107" s="58">
        <f t="shared" si="496"/>
        <v>1</v>
      </c>
      <c r="BU107" s="58">
        <f t="shared" si="496"/>
        <v>1</v>
      </c>
      <c r="BV107" s="58">
        <f t="shared" si="496"/>
        <v>1</v>
      </c>
      <c r="BW107" s="58">
        <f t="shared" si="496"/>
        <v>1</v>
      </c>
      <c r="BX107" s="58">
        <f t="shared" si="496"/>
        <v>1</v>
      </c>
      <c r="BY107" s="58">
        <f t="shared" si="496"/>
        <v>1</v>
      </c>
      <c r="BZ107" s="58">
        <f t="shared" si="496"/>
        <v>1</v>
      </c>
      <c r="CB107" s="44">
        <f>IF(AND(NOT(ISBLANK(I107)),ISBLANK(J107)),1,0)</f>
        <v>0</v>
      </c>
    </row>
    <row r="108" spans="3:86" ht="15.75" collapsed="1" thickBot="1">
      <c r="C108" s="108">
        <v>10</v>
      </c>
      <c r="D108" s="109"/>
      <c r="E108" s="110"/>
      <c r="F108" s="62"/>
      <c r="G108" s="89">
        <f>IF(ISBLANK(F103),0,"Final "&amp;F103&amp;" Budget")</f>
        <v>0</v>
      </c>
      <c r="H108" s="63"/>
      <c r="I108" s="63">
        <f>H103</f>
        <v>0</v>
      </c>
      <c r="J108" s="63"/>
      <c r="K108" s="64">
        <f>SUM(M108:X108)</f>
        <v>0</v>
      </c>
      <c r="M108" s="64">
        <f t="shared" ref="M108:X108" si="497">SUMIF($Z$10:$BZ$10,M$10,$Z108:$BZ108)</f>
        <v>0</v>
      </c>
      <c r="N108" s="64">
        <f t="shared" si="497"/>
        <v>0</v>
      </c>
      <c r="O108" s="64">
        <f t="shared" si="497"/>
        <v>0</v>
      </c>
      <c r="P108" s="64">
        <f t="shared" si="497"/>
        <v>0</v>
      </c>
      <c r="Q108" s="64">
        <f t="shared" si="497"/>
        <v>0</v>
      </c>
      <c r="R108" s="64">
        <f t="shared" si="497"/>
        <v>0</v>
      </c>
      <c r="S108" s="64">
        <f t="shared" si="497"/>
        <v>0</v>
      </c>
      <c r="T108" s="64">
        <f t="shared" si="497"/>
        <v>0</v>
      </c>
      <c r="U108" s="64">
        <f t="shared" si="497"/>
        <v>0</v>
      </c>
      <c r="V108" s="64">
        <f t="shared" si="497"/>
        <v>0</v>
      </c>
      <c r="W108" s="64">
        <f t="shared" si="497"/>
        <v>0</v>
      </c>
      <c r="X108" s="64">
        <f t="shared" si="497"/>
        <v>0</v>
      </c>
      <c r="Z108" s="64">
        <f>Z104*Z106*Z107</f>
        <v>0</v>
      </c>
      <c r="AA108" s="64">
        <f t="shared" ref="AA108" si="498">AA104*AA106*AA107</f>
        <v>0</v>
      </c>
      <c r="AB108" s="64">
        <f t="shared" ref="AB108" si="499">AB104*AB106*AB107</f>
        <v>0</v>
      </c>
      <c r="AC108" s="64">
        <f t="shared" ref="AC108" si="500">AC104*AC106*AC107</f>
        <v>0</v>
      </c>
      <c r="AD108" s="64">
        <f t="shared" ref="AD108" si="501">AD104*AD106*AD107</f>
        <v>0</v>
      </c>
      <c r="AE108" s="64">
        <f t="shared" ref="AE108" si="502">AE104*AE106*AE107</f>
        <v>0</v>
      </c>
      <c r="AF108" s="64">
        <f t="shared" ref="AF108" si="503">AF104*AF106*AF107</f>
        <v>0</v>
      </c>
      <c r="AG108" s="64">
        <f t="shared" ref="AG108" si="504">AG104*AG106*AG107</f>
        <v>0</v>
      </c>
      <c r="AH108" s="64">
        <f t="shared" ref="AH108" si="505">AH104*AH106*AH107</f>
        <v>0</v>
      </c>
      <c r="AI108" s="64">
        <f t="shared" ref="AI108" si="506">AI104*AI106*AI107</f>
        <v>0</v>
      </c>
      <c r="AJ108" s="64">
        <f t="shared" ref="AJ108" si="507">AJ104*AJ106*AJ107</f>
        <v>0</v>
      </c>
      <c r="AK108" s="64">
        <f t="shared" ref="AK108" si="508">AK104*AK106*AK107</f>
        <v>0</v>
      </c>
      <c r="AL108" s="64">
        <f t="shared" ref="AL108" si="509">AL104*AL106*AL107</f>
        <v>0</v>
      </c>
      <c r="AM108" s="64">
        <f t="shared" ref="AM108" si="510">AM104*AM106*AM107</f>
        <v>0</v>
      </c>
      <c r="AN108" s="64">
        <f t="shared" ref="AN108" si="511">AN104*AN106*AN107</f>
        <v>0</v>
      </c>
      <c r="AO108" s="64">
        <f t="shared" ref="AO108" si="512">AO104*AO106*AO107</f>
        <v>0</v>
      </c>
      <c r="AP108" s="64">
        <f t="shared" ref="AP108" si="513">AP104*AP106*AP107</f>
        <v>0</v>
      </c>
      <c r="AQ108" s="64">
        <f t="shared" ref="AQ108" si="514">AQ104*AQ106*AQ107</f>
        <v>0</v>
      </c>
      <c r="AR108" s="64">
        <f t="shared" ref="AR108" si="515">AR104*AR106*AR107</f>
        <v>0</v>
      </c>
      <c r="AS108" s="64">
        <f t="shared" ref="AS108" si="516">AS104*AS106*AS107</f>
        <v>0</v>
      </c>
      <c r="AT108" s="64">
        <f t="shared" ref="AT108" si="517">AT104*AT106*AT107</f>
        <v>0</v>
      </c>
      <c r="AU108" s="64">
        <f t="shared" ref="AU108" si="518">AU104*AU106*AU107</f>
        <v>0</v>
      </c>
      <c r="AV108" s="64">
        <f t="shared" ref="AV108" si="519">AV104*AV106*AV107</f>
        <v>0</v>
      </c>
      <c r="AW108" s="64">
        <f t="shared" ref="AW108" si="520">AW104*AW106*AW107</f>
        <v>0</v>
      </c>
      <c r="AX108" s="64">
        <f t="shared" ref="AX108" si="521">AX104*AX106*AX107</f>
        <v>0</v>
      </c>
      <c r="AY108" s="64">
        <f t="shared" ref="AY108" si="522">AY104*AY106*AY107</f>
        <v>0</v>
      </c>
      <c r="AZ108" s="64">
        <f t="shared" ref="AZ108" si="523">AZ104*AZ106*AZ107</f>
        <v>0</v>
      </c>
      <c r="BA108" s="64">
        <f t="shared" ref="BA108" si="524">BA104*BA106*BA107</f>
        <v>0</v>
      </c>
      <c r="BB108" s="64">
        <f t="shared" ref="BB108" si="525">BB104*BB106*BB107</f>
        <v>0</v>
      </c>
      <c r="BC108" s="64">
        <f t="shared" ref="BC108" si="526">BC104*BC106*BC107</f>
        <v>0</v>
      </c>
      <c r="BD108" s="64">
        <f t="shared" ref="BD108" si="527">BD104*BD106*BD107</f>
        <v>0</v>
      </c>
      <c r="BE108" s="64">
        <f t="shared" ref="BE108" si="528">BE104*BE106*BE107</f>
        <v>0</v>
      </c>
      <c r="BF108" s="64">
        <f t="shared" ref="BF108" si="529">BF104*BF106*BF107</f>
        <v>0</v>
      </c>
      <c r="BG108" s="64">
        <f t="shared" ref="BG108" si="530">BG104*BG106*BG107</f>
        <v>0</v>
      </c>
      <c r="BH108" s="64">
        <f t="shared" ref="BH108" si="531">BH104*BH106*BH107</f>
        <v>0</v>
      </c>
      <c r="BI108" s="64">
        <f t="shared" ref="BI108" si="532">BI104*BI106*BI107</f>
        <v>0</v>
      </c>
      <c r="BJ108" s="64">
        <f t="shared" ref="BJ108" si="533">BJ104*BJ106*BJ107</f>
        <v>0</v>
      </c>
      <c r="BK108" s="64">
        <f t="shared" ref="BK108" si="534">BK104*BK106*BK107</f>
        <v>0</v>
      </c>
      <c r="BL108" s="64">
        <f t="shared" ref="BL108" si="535">BL104*BL106*BL107</f>
        <v>0</v>
      </c>
      <c r="BM108" s="64">
        <f t="shared" ref="BM108" si="536">BM104*BM106*BM107</f>
        <v>0</v>
      </c>
      <c r="BN108" s="64">
        <f t="shared" ref="BN108" si="537">BN104*BN106*BN107</f>
        <v>0</v>
      </c>
      <c r="BO108" s="64">
        <f t="shared" ref="BO108" si="538">BO104*BO106*BO107</f>
        <v>0</v>
      </c>
      <c r="BP108" s="64">
        <f t="shared" ref="BP108" si="539">BP104*BP106*BP107</f>
        <v>0</v>
      </c>
      <c r="BQ108" s="64">
        <f t="shared" ref="BQ108" si="540">BQ104*BQ106*BQ107</f>
        <v>0</v>
      </c>
      <c r="BR108" s="64">
        <f t="shared" ref="BR108" si="541">BR104*BR106*BR107</f>
        <v>0</v>
      </c>
      <c r="BS108" s="64">
        <f t="shared" ref="BS108" si="542">BS104*BS106*BS107</f>
        <v>0</v>
      </c>
      <c r="BT108" s="64">
        <f t="shared" ref="BT108" si="543">BT104*BT106*BT107</f>
        <v>0</v>
      </c>
      <c r="BU108" s="64">
        <f t="shared" ref="BU108" si="544">BU104*BU106*BU107</f>
        <v>0</v>
      </c>
      <c r="BV108" s="64">
        <f t="shared" ref="BV108" si="545">BV104*BV106*BV107</f>
        <v>0</v>
      </c>
      <c r="BW108" s="64">
        <f t="shared" ref="BW108" si="546">BW104*BW106*BW107</f>
        <v>0</v>
      </c>
      <c r="BX108" s="64">
        <f t="shared" ref="BX108" si="547">BX104*BX106*BX107</f>
        <v>0</v>
      </c>
      <c r="BY108" s="64">
        <f t="shared" ref="BY108" si="548">BY104*BY106*BY107</f>
        <v>0</v>
      </c>
      <c r="BZ108" s="64">
        <f t="shared" ref="BZ108" si="549">BZ104*BZ106*BZ107</f>
        <v>0</v>
      </c>
      <c r="CG108" s="44">
        <f>C108</f>
        <v>10</v>
      </c>
      <c r="CH108" s="44">
        <f>IF(CG108=0,0,IF(COUNTIF($CG:$CG,CG108)&gt;1,1,0))</f>
        <v>0</v>
      </c>
    </row>
    <row r="110" spans="3:86" collapsed="1"/>
    <row r="111" spans="3:86">
      <c r="F111" s="103"/>
      <c r="G111" s="104"/>
      <c r="H111" s="45"/>
      <c r="I111" s="23" t="s">
        <v>35</v>
      </c>
      <c r="J111" s="23" t="s">
        <v>36</v>
      </c>
      <c r="K111" s="39" t="s">
        <v>37</v>
      </c>
      <c r="M111" s="65">
        <f>M$9</f>
        <v>31</v>
      </c>
      <c r="N111" s="65">
        <f t="shared" ref="N111:X111" si="550">N$9</f>
        <v>59</v>
      </c>
      <c r="O111" s="65">
        <f t="shared" si="550"/>
        <v>91</v>
      </c>
      <c r="P111" s="65">
        <f t="shared" si="550"/>
        <v>121</v>
      </c>
      <c r="Q111" s="65">
        <f t="shared" si="550"/>
        <v>152</v>
      </c>
      <c r="R111" s="65">
        <f t="shared" si="550"/>
        <v>182</v>
      </c>
      <c r="S111" s="65">
        <f t="shared" si="550"/>
        <v>213</v>
      </c>
      <c r="T111" s="65">
        <f t="shared" si="550"/>
        <v>244</v>
      </c>
      <c r="U111" s="65">
        <f t="shared" si="550"/>
        <v>274</v>
      </c>
      <c r="V111" s="65">
        <f t="shared" si="550"/>
        <v>305</v>
      </c>
      <c r="W111" s="65">
        <f t="shared" si="550"/>
        <v>335</v>
      </c>
      <c r="X111" s="65">
        <f t="shared" si="550"/>
        <v>366</v>
      </c>
      <c r="Z111" s="66">
        <f>Z$9</f>
        <v>0</v>
      </c>
      <c r="AA111" s="66">
        <f t="shared" ref="AA111:BZ111" si="551">AA$9</f>
        <v>7</v>
      </c>
      <c r="AB111" s="66">
        <f t="shared" si="551"/>
        <v>14</v>
      </c>
      <c r="AC111" s="66">
        <f t="shared" si="551"/>
        <v>21</v>
      </c>
      <c r="AD111" s="66">
        <f t="shared" si="551"/>
        <v>28</v>
      </c>
      <c r="AE111" s="66">
        <f t="shared" si="551"/>
        <v>35</v>
      </c>
      <c r="AF111" s="66">
        <f t="shared" si="551"/>
        <v>42</v>
      </c>
      <c r="AG111" s="66">
        <f t="shared" si="551"/>
        <v>49</v>
      </c>
      <c r="AH111" s="66">
        <f t="shared" si="551"/>
        <v>56</v>
      </c>
      <c r="AI111" s="66">
        <f t="shared" si="551"/>
        <v>63</v>
      </c>
      <c r="AJ111" s="66">
        <f t="shared" si="551"/>
        <v>70</v>
      </c>
      <c r="AK111" s="66">
        <f t="shared" si="551"/>
        <v>77</v>
      </c>
      <c r="AL111" s="66">
        <f t="shared" si="551"/>
        <v>84</v>
      </c>
      <c r="AM111" s="66">
        <f t="shared" si="551"/>
        <v>91</v>
      </c>
      <c r="AN111" s="66">
        <f t="shared" si="551"/>
        <v>98</v>
      </c>
      <c r="AO111" s="66">
        <f t="shared" si="551"/>
        <v>105</v>
      </c>
      <c r="AP111" s="66">
        <f t="shared" si="551"/>
        <v>112</v>
      </c>
      <c r="AQ111" s="66">
        <f t="shared" si="551"/>
        <v>119</v>
      </c>
      <c r="AR111" s="66">
        <f t="shared" si="551"/>
        <v>126</v>
      </c>
      <c r="AS111" s="66">
        <f t="shared" si="551"/>
        <v>133</v>
      </c>
      <c r="AT111" s="66">
        <f t="shared" si="551"/>
        <v>140</v>
      </c>
      <c r="AU111" s="66">
        <f t="shared" si="551"/>
        <v>147</v>
      </c>
      <c r="AV111" s="66">
        <f t="shared" si="551"/>
        <v>154</v>
      </c>
      <c r="AW111" s="66">
        <f t="shared" si="551"/>
        <v>161</v>
      </c>
      <c r="AX111" s="66">
        <f t="shared" si="551"/>
        <v>168</v>
      </c>
      <c r="AY111" s="66">
        <f t="shared" si="551"/>
        <v>175</v>
      </c>
      <c r="AZ111" s="66">
        <f t="shared" si="551"/>
        <v>182</v>
      </c>
      <c r="BA111" s="66">
        <f t="shared" si="551"/>
        <v>189</v>
      </c>
      <c r="BB111" s="66">
        <f t="shared" si="551"/>
        <v>196</v>
      </c>
      <c r="BC111" s="66">
        <f t="shared" si="551"/>
        <v>203</v>
      </c>
      <c r="BD111" s="66">
        <f t="shared" si="551"/>
        <v>210</v>
      </c>
      <c r="BE111" s="66">
        <f t="shared" si="551"/>
        <v>217</v>
      </c>
      <c r="BF111" s="66">
        <f t="shared" si="551"/>
        <v>224</v>
      </c>
      <c r="BG111" s="66">
        <f t="shared" si="551"/>
        <v>231</v>
      </c>
      <c r="BH111" s="66">
        <f t="shared" si="551"/>
        <v>238</v>
      </c>
      <c r="BI111" s="66">
        <f t="shared" si="551"/>
        <v>245</v>
      </c>
      <c r="BJ111" s="66">
        <f t="shared" si="551"/>
        <v>252</v>
      </c>
      <c r="BK111" s="66">
        <f t="shared" si="551"/>
        <v>259</v>
      </c>
      <c r="BL111" s="66">
        <f t="shared" si="551"/>
        <v>266</v>
      </c>
      <c r="BM111" s="66">
        <f t="shared" si="551"/>
        <v>273</v>
      </c>
      <c r="BN111" s="66">
        <f t="shared" si="551"/>
        <v>280</v>
      </c>
      <c r="BO111" s="66">
        <f t="shared" si="551"/>
        <v>287</v>
      </c>
      <c r="BP111" s="66">
        <f t="shared" si="551"/>
        <v>294</v>
      </c>
      <c r="BQ111" s="66">
        <f t="shared" si="551"/>
        <v>301</v>
      </c>
      <c r="BR111" s="66">
        <f t="shared" si="551"/>
        <v>308</v>
      </c>
      <c r="BS111" s="66">
        <f t="shared" si="551"/>
        <v>315</v>
      </c>
      <c r="BT111" s="66">
        <f t="shared" si="551"/>
        <v>322</v>
      </c>
      <c r="BU111" s="66">
        <f t="shared" si="551"/>
        <v>329</v>
      </c>
      <c r="BV111" s="66">
        <f t="shared" si="551"/>
        <v>336</v>
      </c>
      <c r="BW111" s="66">
        <f t="shared" si="551"/>
        <v>343</v>
      </c>
      <c r="BX111" s="66">
        <f t="shared" si="551"/>
        <v>350</v>
      </c>
      <c r="BY111" s="66">
        <f t="shared" si="551"/>
        <v>357</v>
      </c>
      <c r="BZ111" s="66">
        <f t="shared" si="551"/>
        <v>364</v>
      </c>
      <c r="CB111" s="44">
        <f>IF(AND(NOT(ISBLANK(F111)),ISBLANK(H111)),1,0)</f>
        <v>0</v>
      </c>
    </row>
    <row r="112" spans="3:86" hidden="1" outlineLevel="1">
      <c r="G112" s="53" t="s">
        <v>32</v>
      </c>
      <c r="H112" s="45"/>
      <c r="I112" s="57"/>
      <c r="J112" s="56"/>
      <c r="K112" s="57" t="str">
        <f>IF(ISBLANK(I112),"",IF(ISBLANK(J112),I112,I112+(7*(J112-1))))</f>
        <v/>
      </c>
      <c r="Z112" s="43">
        <f t="shared" ref="Z112:BE112" si="552">IF($H112=$CB$12,1,IF(ISBLANK($I112),0,IF(OR($I112=Z$9,$K112=Z$9,AND(Z$9&gt;$I112,Z$9&lt;=$K112)),1,0)))</f>
        <v>0</v>
      </c>
      <c r="AA112" s="43">
        <f t="shared" si="552"/>
        <v>0</v>
      </c>
      <c r="AB112" s="43">
        <f t="shared" si="552"/>
        <v>0</v>
      </c>
      <c r="AC112" s="43">
        <f t="shared" si="552"/>
        <v>0</v>
      </c>
      <c r="AD112" s="43">
        <f t="shared" si="552"/>
        <v>0</v>
      </c>
      <c r="AE112" s="43">
        <f t="shared" si="552"/>
        <v>0</v>
      </c>
      <c r="AF112" s="43">
        <f t="shared" si="552"/>
        <v>0</v>
      </c>
      <c r="AG112" s="43">
        <f t="shared" si="552"/>
        <v>0</v>
      </c>
      <c r="AH112" s="43">
        <f t="shared" si="552"/>
        <v>0</v>
      </c>
      <c r="AI112" s="43">
        <f t="shared" si="552"/>
        <v>0</v>
      </c>
      <c r="AJ112" s="43">
        <f t="shared" si="552"/>
        <v>0</v>
      </c>
      <c r="AK112" s="43">
        <f t="shared" si="552"/>
        <v>0</v>
      </c>
      <c r="AL112" s="43">
        <f t="shared" si="552"/>
        <v>0</v>
      </c>
      <c r="AM112" s="43">
        <f t="shared" si="552"/>
        <v>0</v>
      </c>
      <c r="AN112" s="43">
        <f t="shared" si="552"/>
        <v>0</v>
      </c>
      <c r="AO112" s="43">
        <f t="shared" si="552"/>
        <v>0</v>
      </c>
      <c r="AP112" s="43">
        <f t="shared" si="552"/>
        <v>0</v>
      </c>
      <c r="AQ112" s="43">
        <f t="shared" si="552"/>
        <v>0</v>
      </c>
      <c r="AR112" s="43">
        <f t="shared" si="552"/>
        <v>0</v>
      </c>
      <c r="AS112" s="43">
        <f t="shared" si="552"/>
        <v>0</v>
      </c>
      <c r="AT112" s="43">
        <f t="shared" si="552"/>
        <v>0</v>
      </c>
      <c r="AU112" s="43">
        <f t="shared" si="552"/>
        <v>0</v>
      </c>
      <c r="AV112" s="43">
        <f t="shared" si="552"/>
        <v>0</v>
      </c>
      <c r="AW112" s="43">
        <f t="shared" si="552"/>
        <v>0</v>
      </c>
      <c r="AX112" s="43">
        <f t="shared" si="552"/>
        <v>0</v>
      </c>
      <c r="AY112" s="43">
        <f t="shared" si="552"/>
        <v>0</v>
      </c>
      <c r="AZ112" s="43">
        <f t="shared" si="552"/>
        <v>0</v>
      </c>
      <c r="BA112" s="43">
        <f t="shared" si="552"/>
        <v>0</v>
      </c>
      <c r="BB112" s="43">
        <f t="shared" si="552"/>
        <v>0</v>
      </c>
      <c r="BC112" s="43">
        <f t="shared" si="552"/>
        <v>0</v>
      </c>
      <c r="BD112" s="43">
        <f t="shared" si="552"/>
        <v>0</v>
      </c>
      <c r="BE112" s="43">
        <f t="shared" si="552"/>
        <v>0</v>
      </c>
      <c r="BF112" s="43">
        <f t="shared" ref="BF112:BZ112" si="553">IF($H112=$CB$12,1,IF(ISBLANK($I112),0,IF(OR($I112=BF$9,$K112=BF$9,AND(BF$9&gt;$I112,BF$9&lt;=$K112)),1,0)))</f>
        <v>0</v>
      </c>
      <c r="BG112" s="43">
        <f t="shared" si="553"/>
        <v>0</v>
      </c>
      <c r="BH112" s="43">
        <f t="shared" si="553"/>
        <v>0</v>
      </c>
      <c r="BI112" s="43">
        <f t="shared" si="553"/>
        <v>0</v>
      </c>
      <c r="BJ112" s="43">
        <f t="shared" si="553"/>
        <v>0</v>
      </c>
      <c r="BK112" s="43">
        <f t="shared" si="553"/>
        <v>0</v>
      </c>
      <c r="BL112" s="43">
        <f t="shared" si="553"/>
        <v>0</v>
      </c>
      <c r="BM112" s="43">
        <f t="shared" si="553"/>
        <v>0</v>
      </c>
      <c r="BN112" s="43">
        <f t="shared" si="553"/>
        <v>0</v>
      </c>
      <c r="BO112" s="43">
        <f t="shared" si="553"/>
        <v>0</v>
      </c>
      <c r="BP112" s="43">
        <f t="shared" si="553"/>
        <v>0</v>
      </c>
      <c r="BQ112" s="43">
        <f t="shared" si="553"/>
        <v>0</v>
      </c>
      <c r="BR112" s="43">
        <f t="shared" si="553"/>
        <v>0</v>
      </c>
      <c r="BS112" s="43">
        <f t="shared" si="553"/>
        <v>0</v>
      </c>
      <c r="BT112" s="43">
        <f t="shared" si="553"/>
        <v>0</v>
      </c>
      <c r="BU112" s="43">
        <f t="shared" si="553"/>
        <v>0</v>
      </c>
      <c r="BV112" s="43">
        <f t="shared" si="553"/>
        <v>0</v>
      </c>
      <c r="BW112" s="43">
        <f t="shared" si="553"/>
        <v>0</v>
      </c>
      <c r="BX112" s="43">
        <f t="shared" si="553"/>
        <v>0</v>
      </c>
      <c r="BY112" s="43">
        <f t="shared" si="553"/>
        <v>0</v>
      </c>
      <c r="BZ112" s="43">
        <f t="shared" si="553"/>
        <v>0</v>
      </c>
      <c r="CB112" s="44">
        <f>IF(AND(NOT(ISBLANK(F111)),ISBLANK(H112)),1,0)</f>
        <v>0</v>
      </c>
      <c r="CC112" s="44">
        <f>IF($H112=$CB$13,1,0)</f>
        <v>0</v>
      </c>
      <c r="CD112" s="44">
        <f>IF(AND($CC112=1,ISBLANK(I112)),1,0)</f>
        <v>0</v>
      </c>
      <c r="CE112" s="44">
        <f>IF(AND($CC112=1,ISBLANK(J112)),1,0)</f>
        <v>0</v>
      </c>
    </row>
    <row r="113" spans="3:86" hidden="1" outlineLevel="1">
      <c r="G113" s="22" t="str">
        <f>"Base Current Amount "&amp;CC113&amp;""</f>
        <v>Base Current Amount per Week</v>
      </c>
      <c r="H113" s="54" t="s">
        <v>53</v>
      </c>
      <c r="I113" s="45"/>
      <c r="CB113" s="44">
        <f>IF(AND(NOT(ISBLANK(F111)),ISBLANK(I113)),1,0)</f>
        <v>0</v>
      </c>
      <c r="CC113" s="44" t="str">
        <f>IF(H112=$CB$13,$CB$19,$CB$18)</f>
        <v>per Week</v>
      </c>
    </row>
    <row r="114" spans="3:86" hidden="1" outlineLevel="1">
      <c r="G114" s="22" t="s">
        <v>34</v>
      </c>
      <c r="H114" s="54" t="s">
        <v>53</v>
      </c>
      <c r="I114" s="55">
        <f>IF(AND(H112=$CB$13,ISBLANK(J112)),I113,IF(H112=$CB$13,I113/J112,I113))</f>
        <v>0</v>
      </c>
      <c r="Z114" s="59">
        <f>$I114</f>
        <v>0</v>
      </c>
      <c r="AA114" s="59">
        <f t="shared" ref="AA114:BZ114" si="554">$I114</f>
        <v>0</v>
      </c>
      <c r="AB114" s="59">
        <f t="shared" si="554"/>
        <v>0</v>
      </c>
      <c r="AC114" s="59">
        <f t="shared" si="554"/>
        <v>0</v>
      </c>
      <c r="AD114" s="59">
        <f t="shared" si="554"/>
        <v>0</v>
      </c>
      <c r="AE114" s="59">
        <f t="shared" si="554"/>
        <v>0</v>
      </c>
      <c r="AF114" s="59">
        <f t="shared" si="554"/>
        <v>0</v>
      </c>
      <c r="AG114" s="59">
        <f t="shared" si="554"/>
        <v>0</v>
      </c>
      <c r="AH114" s="59">
        <f t="shared" si="554"/>
        <v>0</v>
      </c>
      <c r="AI114" s="59">
        <f t="shared" si="554"/>
        <v>0</v>
      </c>
      <c r="AJ114" s="59">
        <f t="shared" si="554"/>
        <v>0</v>
      </c>
      <c r="AK114" s="59">
        <f t="shared" si="554"/>
        <v>0</v>
      </c>
      <c r="AL114" s="59">
        <f t="shared" si="554"/>
        <v>0</v>
      </c>
      <c r="AM114" s="59">
        <f t="shared" si="554"/>
        <v>0</v>
      </c>
      <c r="AN114" s="59">
        <f t="shared" si="554"/>
        <v>0</v>
      </c>
      <c r="AO114" s="59">
        <f t="shared" si="554"/>
        <v>0</v>
      </c>
      <c r="AP114" s="59">
        <f t="shared" si="554"/>
        <v>0</v>
      </c>
      <c r="AQ114" s="59">
        <f t="shared" si="554"/>
        <v>0</v>
      </c>
      <c r="AR114" s="59">
        <f t="shared" si="554"/>
        <v>0</v>
      </c>
      <c r="AS114" s="59">
        <f t="shared" si="554"/>
        <v>0</v>
      </c>
      <c r="AT114" s="59">
        <f t="shared" si="554"/>
        <v>0</v>
      </c>
      <c r="AU114" s="59">
        <f t="shared" si="554"/>
        <v>0</v>
      </c>
      <c r="AV114" s="59">
        <f t="shared" si="554"/>
        <v>0</v>
      </c>
      <c r="AW114" s="59">
        <f t="shared" si="554"/>
        <v>0</v>
      </c>
      <c r="AX114" s="59">
        <f t="shared" si="554"/>
        <v>0</v>
      </c>
      <c r="AY114" s="59">
        <f t="shared" si="554"/>
        <v>0</v>
      </c>
      <c r="AZ114" s="59">
        <f t="shared" si="554"/>
        <v>0</v>
      </c>
      <c r="BA114" s="59">
        <f t="shared" si="554"/>
        <v>0</v>
      </c>
      <c r="BB114" s="59">
        <f t="shared" si="554"/>
        <v>0</v>
      </c>
      <c r="BC114" s="59">
        <f t="shared" si="554"/>
        <v>0</v>
      </c>
      <c r="BD114" s="59">
        <f t="shared" si="554"/>
        <v>0</v>
      </c>
      <c r="BE114" s="59">
        <f t="shared" si="554"/>
        <v>0</v>
      </c>
      <c r="BF114" s="59">
        <f t="shared" si="554"/>
        <v>0</v>
      </c>
      <c r="BG114" s="59">
        <f t="shared" si="554"/>
        <v>0</v>
      </c>
      <c r="BH114" s="59">
        <f t="shared" si="554"/>
        <v>0</v>
      </c>
      <c r="BI114" s="59">
        <f t="shared" si="554"/>
        <v>0</v>
      </c>
      <c r="BJ114" s="59">
        <f t="shared" si="554"/>
        <v>0</v>
      </c>
      <c r="BK114" s="59">
        <f t="shared" si="554"/>
        <v>0</v>
      </c>
      <c r="BL114" s="59">
        <f t="shared" si="554"/>
        <v>0</v>
      </c>
      <c r="BM114" s="59">
        <f t="shared" si="554"/>
        <v>0</v>
      </c>
      <c r="BN114" s="59">
        <f t="shared" si="554"/>
        <v>0</v>
      </c>
      <c r="BO114" s="59">
        <f t="shared" si="554"/>
        <v>0</v>
      </c>
      <c r="BP114" s="59">
        <f t="shared" si="554"/>
        <v>0</v>
      </c>
      <c r="BQ114" s="59">
        <f t="shared" si="554"/>
        <v>0</v>
      </c>
      <c r="BR114" s="59">
        <f t="shared" si="554"/>
        <v>0</v>
      </c>
      <c r="BS114" s="59">
        <f t="shared" si="554"/>
        <v>0</v>
      </c>
      <c r="BT114" s="59">
        <f t="shared" si="554"/>
        <v>0</v>
      </c>
      <c r="BU114" s="59">
        <f t="shared" si="554"/>
        <v>0</v>
      </c>
      <c r="BV114" s="59">
        <f t="shared" si="554"/>
        <v>0</v>
      </c>
      <c r="BW114" s="59">
        <f t="shared" si="554"/>
        <v>0</v>
      </c>
      <c r="BX114" s="59">
        <f t="shared" si="554"/>
        <v>0</v>
      </c>
      <c r="BY114" s="59">
        <f t="shared" si="554"/>
        <v>0</v>
      </c>
      <c r="BZ114" s="59">
        <f t="shared" si="554"/>
        <v>0</v>
      </c>
    </row>
    <row r="115" spans="3:86" hidden="1" outlineLevel="1">
      <c r="C115" s="105" t="str">
        <f>IF(CH116=1,"X","")</f>
        <v/>
      </c>
      <c r="D115" s="106"/>
      <c r="E115" s="107"/>
      <c r="G115" s="22" t="s">
        <v>38</v>
      </c>
      <c r="H115" s="73">
        <f>IF(ISBLANK(I115),0,IF(I115&lt;I112,1,0))</f>
        <v>0</v>
      </c>
      <c r="I115" s="60"/>
      <c r="J115" s="61"/>
      <c r="Z115" s="58">
        <f>IF(ISBLANK($I115),1,IF(Z$9&gt;$I115,(1+$J115),1))</f>
        <v>1</v>
      </c>
      <c r="AA115" s="58">
        <f t="shared" ref="AA115:BZ115" si="555">IF(ISBLANK($I115),1,IF(AA$9&gt;$I115,(1+$J115),1))</f>
        <v>1</v>
      </c>
      <c r="AB115" s="58">
        <f t="shared" si="555"/>
        <v>1</v>
      </c>
      <c r="AC115" s="58">
        <f t="shared" si="555"/>
        <v>1</v>
      </c>
      <c r="AD115" s="58">
        <f t="shared" si="555"/>
        <v>1</v>
      </c>
      <c r="AE115" s="58">
        <f t="shared" si="555"/>
        <v>1</v>
      </c>
      <c r="AF115" s="58">
        <f t="shared" si="555"/>
        <v>1</v>
      </c>
      <c r="AG115" s="58">
        <f t="shared" si="555"/>
        <v>1</v>
      </c>
      <c r="AH115" s="58">
        <f t="shared" si="555"/>
        <v>1</v>
      </c>
      <c r="AI115" s="58">
        <f t="shared" si="555"/>
        <v>1</v>
      </c>
      <c r="AJ115" s="58">
        <f t="shared" si="555"/>
        <v>1</v>
      </c>
      <c r="AK115" s="58">
        <f t="shared" si="555"/>
        <v>1</v>
      </c>
      <c r="AL115" s="58">
        <f t="shared" si="555"/>
        <v>1</v>
      </c>
      <c r="AM115" s="58">
        <f t="shared" si="555"/>
        <v>1</v>
      </c>
      <c r="AN115" s="58">
        <f t="shared" si="555"/>
        <v>1</v>
      </c>
      <c r="AO115" s="58">
        <f t="shared" si="555"/>
        <v>1</v>
      </c>
      <c r="AP115" s="58">
        <f t="shared" si="555"/>
        <v>1</v>
      </c>
      <c r="AQ115" s="58">
        <f t="shared" si="555"/>
        <v>1</v>
      </c>
      <c r="AR115" s="58">
        <f t="shared" si="555"/>
        <v>1</v>
      </c>
      <c r="AS115" s="58">
        <f t="shared" si="555"/>
        <v>1</v>
      </c>
      <c r="AT115" s="58">
        <f t="shared" si="555"/>
        <v>1</v>
      </c>
      <c r="AU115" s="58">
        <f t="shared" si="555"/>
        <v>1</v>
      </c>
      <c r="AV115" s="58">
        <f t="shared" si="555"/>
        <v>1</v>
      </c>
      <c r="AW115" s="58">
        <f t="shared" si="555"/>
        <v>1</v>
      </c>
      <c r="AX115" s="58">
        <f t="shared" si="555"/>
        <v>1</v>
      </c>
      <c r="AY115" s="58">
        <f t="shared" si="555"/>
        <v>1</v>
      </c>
      <c r="AZ115" s="58">
        <f t="shared" si="555"/>
        <v>1</v>
      </c>
      <c r="BA115" s="58">
        <f t="shared" si="555"/>
        <v>1</v>
      </c>
      <c r="BB115" s="58">
        <f t="shared" si="555"/>
        <v>1</v>
      </c>
      <c r="BC115" s="58">
        <f t="shared" si="555"/>
        <v>1</v>
      </c>
      <c r="BD115" s="58">
        <f t="shared" si="555"/>
        <v>1</v>
      </c>
      <c r="BE115" s="58">
        <f t="shared" si="555"/>
        <v>1</v>
      </c>
      <c r="BF115" s="58">
        <f t="shared" si="555"/>
        <v>1</v>
      </c>
      <c r="BG115" s="58">
        <f t="shared" si="555"/>
        <v>1</v>
      </c>
      <c r="BH115" s="58">
        <f t="shared" si="555"/>
        <v>1</v>
      </c>
      <c r="BI115" s="58">
        <f t="shared" si="555"/>
        <v>1</v>
      </c>
      <c r="BJ115" s="58">
        <f t="shared" si="555"/>
        <v>1</v>
      </c>
      <c r="BK115" s="58">
        <f t="shared" si="555"/>
        <v>1</v>
      </c>
      <c r="BL115" s="58">
        <f t="shared" si="555"/>
        <v>1</v>
      </c>
      <c r="BM115" s="58">
        <f t="shared" si="555"/>
        <v>1</v>
      </c>
      <c r="BN115" s="58">
        <f t="shared" si="555"/>
        <v>1</v>
      </c>
      <c r="BO115" s="58">
        <f t="shared" si="555"/>
        <v>1</v>
      </c>
      <c r="BP115" s="58">
        <f t="shared" si="555"/>
        <v>1</v>
      </c>
      <c r="BQ115" s="58">
        <f t="shared" si="555"/>
        <v>1</v>
      </c>
      <c r="BR115" s="58">
        <f t="shared" si="555"/>
        <v>1</v>
      </c>
      <c r="BS115" s="58">
        <f t="shared" si="555"/>
        <v>1</v>
      </c>
      <c r="BT115" s="58">
        <f t="shared" si="555"/>
        <v>1</v>
      </c>
      <c r="BU115" s="58">
        <f t="shared" si="555"/>
        <v>1</v>
      </c>
      <c r="BV115" s="58">
        <f t="shared" si="555"/>
        <v>1</v>
      </c>
      <c r="BW115" s="58">
        <f t="shared" si="555"/>
        <v>1</v>
      </c>
      <c r="BX115" s="58">
        <f t="shared" si="555"/>
        <v>1</v>
      </c>
      <c r="BY115" s="58">
        <f t="shared" si="555"/>
        <v>1</v>
      </c>
      <c r="BZ115" s="58">
        <f t="shared" si="555"/>
        <v>1</v>
      </c>
      <c r="CB115" s="44">
        <f>IF(AND(NOT(ISBLANK(I115)),ISBLANK(J115)),1,0)</f>
        <v>0</v>
      </c>
    </row>
    <row r="116" spans="3:86" ht="15.75" collapsed="1" thickBot="1">
      <c r="C116" s="108">
        <v>11</v>
      </c>
      <c r="D116" s="109"/>
      <c r="E116" s="110"/>
      <c r="F116" s="62"/>
      <c r="G116" s="89">
        <f>IF(ISBLANK(F111),0,"Final "&amp;F111&amp;" Budget")</f>
        <v>0</v>
      </c>
      <c r="H116" s="63"/>
      <c r="I116" s="63">
        <f>H111</f>
        <v>0</v>
      </c>
      <c r="J116" s="63"/>
      <c r="K116" s="64">
        <f>SUM(M116:X116)</f>
        <v>0</v>
      </c>
      <c r="M116" s="64">
        <f t="shared" ref="M116:X116" si="556">SUMIF($Z$10:$BZ$10,M$10,$Z116:$BZ116)</f>
        <v>0</v>
      </c>
      <c r="N116" s="64">
        <f t="shared" si="556"/>
        <v>0</v>
      </c>
      <c r="O116" s="64">
        <f t="shared" si="556"/>
        <v>0</v>
      </c>
      <c r="P116" s="64">
        <f t="shared" si="556"/>
        <v>0</v>
      </c>
      <c r="Q116" s="64">
        <f t="shared" si="556"/>
        <v>0</v>
      </c>
      <c r="R116" s="64">
        <f t="shared" si="556"/>
        <v>0</v>
      </c>
      <c r="S116" s="64">
        <f t="shared" si="556"/>
        <v>0</v>
      </c>
      <c r="T116" s="64">
        <f t="shared" si="556"/>
        <v>0</v>
      </c>
      <c r="U116" s="64">
        <f t="shared" si="556"/>
        <v>0</v>
      </c>
      <c r="V116" s="64">
        <f t="shared" si="556"/>
        <v>0</v>
      </c>
      <c r="W116" s="64">
        <f t="shared" si="556"/>
        <v>0</v>
      </c>
      <c r="X116" s="64">
        <f t="shared" si="556"/>
        <v>0</v>
      </c>
      <c r="Z116" s="64">
        <f>Z112*Z114*Z115</f>
        <v>0</v>
      </c>
      <c r="AA116" s="64">
        <f t="shared" ref="AA116" si="557">AA112*AA114*AA115</f>
        <v>0</v>
      </c>
      <c r="AB116" s="64">
        <f t="shared" ref="AB116" si="558">AB112*AB114*AB115</f>
        <v>0</v>
      </c>
      <c r="AC116" s="64">
        <f t="shared" ref="AC116" si="559">AC112*AC114*AC115</f>
        <v>0</v>
      </c>
      <c r="AD116" s="64">
        <f t="shared" ref="AD116" si="560">AD112*AD114*AD115</f>
        <v>0</v>
      </c>
      <c r="AE116" s="64">
        <f t="shared" ref="AE116" si="561">AE112*AE114*AE115</f>
        <v>0</v>
      </c>
      <c r="AF116" s="64">
        <f t="shared" ref="AF116" si="562">AF112*AF114*AF115</f>
        <v>0</v>
      </c>
      <c r="AG116" s="64">
        <f t="shared" ref="AG116" si="563">AG112*AG114*AG115</f>
        <v>0</v>
      </c>
      <c r="AH116" s="64">
        <f t="shared" ref="AH116" si="564">AH112*AH114*AH115</f>
        <v>0</v>
      </c>
      <c r="AI116" s="64">
        <f t="shared" ref="AI116" si="565">AI112*AI114*AI115</f>
        <v>0</v>
      </c>
      <c r="AJ116" s="64">
        <f t="shared" ref="AJ116" si="566">AJ112*AJ114*AJ115</f>
        <v>0</v>
      </c>
      <c r="AK116" s="64">
        <f t="shared" ref="AK116" si="567">AK112*AK114*AK115</f>
        <v>0</v>
      </c>
      <c r="AL116" s="64">
        <f t="shared" ref="AL116" si="568">AL112*AL114*AL115</f>
        <v>0</v>
      </c>
      <c r="AM116" s="64">
        <f t="shared" ref="AM116" si="569">AM112*AM114*AM115</f>
        <v>0</v>
      </c>
      <c r="AN116" s="64">
        <f t="shared" ref="AN116" si="570">AN112*AN114*AN115</f>
        <v>0</v>
      </c>
      <c r="AO116" s="64">
        <f t="shared" ref="AO116" si="571">AO112*AO114*AO115</f>
        <v>0</v>
      </c>
      <c r="AP116" s="64">
        <f t="shared" ref="AP116" si="572">AP112*AP114*AP115</f>
        <v>0</v>
      </c>
      <c r="AQ116" s="64">
        <f t="shared" ref="AQ116" si="573">AQ112*AQ114*AQ115</f>
        <v>0</v>
      </c>
      <c r="AR116" s="64">
        <f t="shared" ref="AR116" si="574">AR112*AR114*AR115</f>
        <v>0</v>
      </c>
      <c r="AS116" s="64">
        <f t="shared" ref="AS116" si="575">AS112*AS114*AS115</f>
        <v>0</v>
      </c>
      <c r="AT116" s="64">
        <f t="shared" ref="AT116" si="576">AT112*AT114*AT115</f>
        <v>0</v>
      </c>
      <c r="AU116" s="64">
        <f t="shared" ref="AU116" si="577">AU112*AU114*AU115</f>
        <v>0</v>
      </c>
      <c r="AV116" s="64">
        <f t="shared" ref="AV116" si="578">AV112*AV114*AV115</f>
        <v>0</v>
      </c>
      <c r="AW116" s="64">
        <f t="shared" ref="AW116" si="579">AW112*AW114*AW115</f>
        <v>0</v>
      </c>
      <c r="AX116" s="64">
        <f t="shared" ref="AX116" si="580">AX112*AX114*AX115</f>
        <v>0</v>
      </c>
      <c r="AY116" s="64">
        <f t="shared" ref="AY116" si="581">AY112*AY114*AY115</f>
        <v>0</v>
      </c>
      <c r="AZ116" s="64">
        <f t="shared" ref="AZ116" si="582">AZ112*AZ114*AZ115</f>
        <v>0</v>
      </c>
      <c r="BA116" s="64">
        <f t="shared" ref="BA116" si="583">BA112*BA114*BA115</f>
        <v>0</v>
      </c>
      <c r="BB116" s="64">
        <f t="shared" ref="BB116" si="584">BB112*BB114*BB115</f>
        <v>0</v>
      </c>
      <c r="BC116" s="64">
        <f t="shared" ref="BC116" si="585">BC112*BC114*BC115</f>
        <v>0</v>
      </c>
      <c r="BD116" s="64">
        <f t="shared" ref="BD116" si="586">BD112*BD114*BD115</f>
        <v>0</v>
      </c>
      <c r="BE116" s="64">
        <f t="shared" ref="BE116" si="587">BE112*BE114*BE115</f>
        <v>0</v>
      </c>
      <c r="BF116" s="64">
        <f t="shared" ref="BF116" si="588">BF112*BF114*BF115</f>
        <v>0</v>
      </c>
      <c r="BG116" s="64">
        <f t="shared" ref="BG116" si="589">BG112*BG114*BG115</f>
        <v>0</v>
      </c>
      <c r="BH116" s="64">
        <f t="shared" ref="BH116" si="590">BH112*BH114*BH115</f>
        <v>0</v>
      </c>
      <c r="BI116" s="64">
        <f t="shared" ref="BI116" si="591">BI112*BI114*BI115</f>
        <v>0</v>
      </c>
      <c r="BJ116" s="64">
        <f t="shared" ref="BJ116" si="592">BJ112*BJ114*BJ115</f>
        <v>0</v>
      </c>
      <c r="BK116" s="64">
        <f t="shared" ref="BK116" si="593">BK112*BK114*BK115</f>
        <v>0</v>
      </c>
      <c r="BL116" s="64">
        <f t="shared" ref="BL116" si="594">BL112*BL114*BL115</f>
        <v>0</v>
      </c>
      <c r="BM116" s="64">
        <f t="shared" ref="BM116" si="595">BM112*BM114*BM115</f>
        <v>0</v>
      </c>
      <c r="BN116" s="64">
        <f t="shared" ref="BN116" si="596">BN112*BN114*BN115</f>
        <v>0</v>
      </c>
      <c r="BO116" s="64">
        <f t="shared" ref="BO116" si="597">BO112*BO114*BO115</f>
        <v>0</v>
      </c>
      <c r="BP116" s="64">
        <f t="shared" ref="BP116" si="598">BP112*BP114*BP115</f>
        <v>0</v>
      </c>
      <c r="BQ116" s="64">
        <f t="shared" ref="BQ116" si="599">BQ112*BQ114*BQ115</f>
        <v>0</v>
      </c>
      <c r="BR116" s="64">
        <f t="shared" ref="BR116" si="600">BR112*BR114*BR115</f>
        <v>0</v>
      </c>
      <c r="BS116" s="64">
        <f t="shared" ref="BS116" si="601">BS112*BS114*BS115</f>
        <v>0</v>
      </c>
      <c r="BT116" s="64">
        <f t="shared" ref="BT116" si="602">BT112*BT114*BT115</f>
        <v>0</v>
      </c>
      <c r="BU116" s="64">
        <f t="shared" ref="BU116" si="603">BU112*BU114*BU115</f>
        <v>0</v>
      </c>
      <c r="BV116" s="64">
        <f t="shared" ref="BV116" si="604">BV112*BV114*BV115</f>
        <v>0</v>
      </c>
      <c r="BW116" s="64">
        <f t="shared" ref="BW116" si="605">BW112*BW114*BW115</f>
        <v>0</v>
      </c>
      <c r="BX116" s="64">
        <f t="shared" ref="BX116" si="606">BX112*BX114*BX115</f>
        <v>0</v>
      </c>
      <c r="BY116" s="64">
        <f t="shared" ref="BY116" si="607">BY112*BY114*BY115</f>
        <v>0</v>
      </c>
      <c r="BZ116" s="64">
        <f t="shared" ref="BZ116" si="608">BZ112*BZ114*BZ115</f>
        <v>0</v>
      </c>
      <c r="CG116" s="44">
        <f>C116</f>
        <v>11</v>
      </c>
      <c r="CH116" s="44">
        <f>IF(CG116=0,0,IF(COUNTIF($CG:$CG,CG116)&gt;1,1,0))</f>
        <v>0</v>
      </c>
    </row>
    <row r="118" spans="3:86" collapsed="1"/>
    <row r="119" spans="3:86">
      <c r="F119" s="103"/>
      <c r="G119" s="104"/>
      <c r="H119" s="45"/>
      <c r="I119" s="23" t="s">
        <v>35</v>
      </c>
      <c r="J119" s="23" t="s">
        <v>36</v>
      </c>
      <c r="K119" s="39" t="s">
        <v>37</v>
      </c>
      <c r="M119" s="65">
        <f>M$9</f>
        <v>31</v>
      </c>
      <c r="N119" s="65">
        <f t="shared" ref="N119:X119" si="609">N$9</f>
        <v>59</v>
      </c>
      <c r="O119" s="65">
        <f t="shared" si="609"/>
        <v>91</v>
      </c>
      <c r="P119" s="65">
        <f t="shared" si="609"/>
        <v>121</v>
      </c>
      <c r="Q119" s="65">
        <f t="shared" si="609"/>
        <v>152</v>
      </c>
      <c r="R119" s="65">
        <f t="shared" si="609"/>
        <v>182</v>
      </c>
      <c r="S119" s="65">
        <f t="shared" si="609"/>
        <v>213</v>
      </c>
      <c r="T119" s="65">
        <f t="shared" si="609"/>
        <v>244</v>
      </c>
      <c r="U119" s="65">
        <f t="shared" si="609"/>
        <v>274</v>
      </c>
      <c r="V119" s="65">
        <f t="shared" si="609"/>
        <v>305</v>
      </c>
      <c r="W119" s="65">
        <f t="shared" si="609"/>
        <v>335</v>
      </c>
      <c r="X119" s="65">
        <f t="shared" si="609"/>
        <v>366</v>
      </c>
      <c r="Z119" s="66">
        <f>Z$9</f>
        <v>0</v>
      </c>
      <c r="AA119" s="66">
        <f t="shared" ref="AA119:BZ119" si="610">AA$9</f>
        <v>7</v>
      </c>
      <c r="AB119" s="66">
        <f t="shared" si="610"/>
        <v>14</v>
      </c>
      <c r="AC119" s="66">
        <f t="shared" si="610"/>
        <v>21</v>
      </c>
      <c r="AD119" s="66">
        <f t="shared" si="610"/>
        <v>28</v>
      </c>
      <c r="AE119" s="66">
        <f t="shared" si="610"/>
        <v>35</v>
      </c>
      <c r="AF119" s="66">
        <f t="shared" si="610"/>
        <v>42</v>
      </c>
      <c r="AG119" s="66">
        <f t="shared" si="610"/>
        <v>49</v>
      </c>
      <c r="AH119" s="66">
        <f t="shared" si="610"/>
        <v>56</v>
      </c>
      <c r="AI119" s="66">
        <f t="shared" si="610"/>
        <v>63</v>
      </c>
      <c r="AJ119" s="66">
        <f t="shared" si="610"/>
        <v>70</v>
      </c>
      <c r="AK119" s="66">
        <f t="shared" si="610"/>
        <v>77</v>
      </c>
      <c r="AL119" s="66">
        <f t="shared" si="610"/>
        <v>84</v>
      </c>
      <c r="AM119" s="66">
        <f t="shared" si="610"/>
        <v>91</v>
      </c>
      <c r="AN119" s="66">
        <f t="shared" si="610"/>
        <v>98</v>
      </c>
      <c r="AO119" s="66">
        <f t="shared" si="610"/>
        <v>105</v>
      </c>
      <c r="AP119" s="66">
        <f t="shared" si="610"/>
        <v>112</v>
      </c>
      <c r="AQ119" s="66">
        <f t="shared" si="610"/>
        <v>119</v>
      </c>
      <c r="AR119" s="66">
        <f t="shared" si="610"/>
        <v>126</v>
      </c>
      <c r="AS119" s="66">
        <f t="shared" si="610"/>
        <v>133</v>
      </c>
      <c r="AT119" s="66">
        <f t="shared" si="610"/>
        <v>140</v>
      </c>
      <c r="AU119" s="66">
        <f t="shared" si="610"/>
        <v>147</v>
      </c>
      <c r="AV119" s="66">
        <f t="shared" si="610"/>
        <v>154</v>
      </c>
      <c r="AW119" s="66">
        <f t="shared" si="610"/>
        <v>161</v>
      </c>
      <c r="AX119" s="66">
        <f t="shared" si="610"/>
        <v>168</v>
      </c>
      <c r="AY119" s="66">
        <f t="shared" si="610"/>
        <v>175</v>
      </c>
      <c r="AZ119" s="66">
        <f t="shared" si="610"/>
        <v>182</v>
      </c>
      <c r="BA119" s="66">
        <f t="shared" si="610"/>
        <v>189</v>
      </c>
      <c r="BB119" s="66">
        <f t="shared" si="610"/>
        <v>196</v>
      </c>
      <c r="BC119" s="66">
        <f t="shared" si="610"/>
        <v>203</v>
      </c>
      <c r="BD119" s="66">
        <f t="shared" si="610"/>
        <v>210</v>
      </c>
      <c r="BE119" s="66">
        <f t="shared" si="610"/>
        <v>217</v>
      </c>
      <c r="BF119" s="66">
        <f t="shared" si="610"/>
        <v>224</v>
      </c>
      <c r="BG119" s="66">
        <f t="shared" si="610"/>
        <v>231</v>
      </c>
      <c r="BH119" s="66">
        <f t="shared" si="610"/>
        <v>238</v>
      </c>
      <c r="BI119" s="66">
        <f t="shared" si="610"/>
        <v>245</v>
      </c>
      <c r="BJ119" s="66">
        <f t="shared" si="610"/>
        <v>252</v>
      </c>
      <c r="BK119" s="66">
        <f t="shared" si="610"/>
        <v>259</v>
      </c>
      <c r="BL119" s="66">
        <f t="shared" si="610"/>
        <v>266</v>
      </c>
      <c r="BM119" s="66">
        <f t="shared" si="610"/>
        <v>273</v>
      </c>
      <c r="BN119" s="66">
        <f t="shared" si="610"/>
        <v>280</v>
      </c>
      <c r="BO119" s="66">
        <f t="shared" si="610"/>
        <v>287</v>
      </c>
      <c r="BP119" s="66">
        <f t="shared" si="610"/>
        <v>294</v>
      </c>
      <c r="BQ119" s="66">
        <f t="shared" si="610"/>
        <v>301</v>
      </c>
      <c r="BR119" s="66">
        <f t="shared" si="610"/>
        <v>308</v>
      </c>
      <c r="BS119" s="66">
        <f t="shared" si="610"/>
        <v>315</v>
      </c>
      <c r="BT119" s="66">
        <f t="shared" si="610"/>
        <v>322</v>
      </c>
      <c r="BU119" s="66">
        <f t="shared" si="610"/>
        <v>329</v>
      </c>
      <c r="BV119" s="66">
        <f t="shared" si="610"/>
        <v>336</v>
      </c>
      <c r="BW119" s="66">
        <f t="shared" si="610"/>
        <v>343</v>
      </c>
      <c r="BX119" s="66">
        <f t="shared" si="610"/>
        <v>350</v>
      </c>
      <c r="BY119" s="66">
        <f t="shared" si="610"/>
        <v>357</v>
      </c>
      <c r="BZ119" s="66">
        <f t="shared" si="610"/>
        <v>364</v>
      </c>
      <c r="CB119" s="44">
        <f>IF(AND(NOT(ISBLANK(F119)),ISBLANK(H119)),1,0)</f>
        <v>0</v>
      </c>
    </row>
    <row r="120" spans="3:86" hidden="1" outlineLevel="1">
      <c r="G120" s="53" t="s">
        <v>32</v>
      </c>
      <c r="H120" s="45"/>
      <c r="I120" s="57"/>
      <c r="J120" s="56"/>
      <c r="K120" s="57" t="str">
        <f>IF(ISBLANK(I120),"",IF(ISBLANK(J120),I120,I120+(7*(J120-1))))</f>
        <v/>
      </c>
      <c r="Z120" s="43">
        <f t="shared" ref="Z120:BE120" si="611">IF($H120=$CB$12,1,IF(ISBLANK($I120),0,IF(OR($I120=Z$9,$K120=Z$9,AND(Z$9&gt;$I120,Z$9&lt;=$K120)),1,0)))</f>
        <v>0</v>
      </c>
      <c r="AA120" s="43">
        <f t="shared" si="611"/>
        <v>0</v>
      </c>
      <c r="AB120" s="43">
        <f t="shared" si="611"/>
        <v>0</v>
      </c>
      <c r="AC120" s="43">
        <f t="shared" si="611"/>
        <v>0</v>
      </c>
      <c r="AD120" s="43">
        <f t="shared" si="611"/>
        <v>0</v>
      </c>
      <c r="AE120" s="43">
        <f t="shared" si="611"/>
        <v>0</v>
      </c>
      <c r="AF120" s="43">
        <f t="shared" si="611"/>
        <v>0</v>
      </c>
      <c r="AG120" s="43">
        <f t="shared" si="611"/>
        <v>0</v>
      </c>
      <c r="AH120" s="43">
        <f t="shared" si="611"/>
        <v>0</v>
      </c>
      <c r="AI120" s="43">
        <f t="shared" si="611"/>
        <v>0</v>
      </c>
      <c r="AJ120" s="43">
        <f t="shared" si="611"/>
        <v>0</v>
      </c>
      <c r="AK120" s="43">
        <f t="shared" si="611"/>
        <v>0</v>
      </c>
      <c r="AL120" s="43">
        <f t="shared" si="611"/>
        <v>0</v>
      </c>
      <c r="AM120" s="43">
        <f t="shared" si="611"/>
        <v>0</v>
      </c>
      <c r="AN120" s="43">
        <f t="shared" si="611"/>
        <v>0</v>
      </c>
      <c r="AO120" s="43">
        <f t="shared" si="611"/>
        <v>0</v>
      </c>
      <c r="AP120" s="43">
        <f t="shared" si="611"/>
        <v>0</v>
      </c>
      <c r="AQ120" s="43">
        <f t="shared" si="611"/>
        <v>0</v>
      </c>
      <c r="AR120" s="43">
        <f t="shared" si="611"/>
        <v>0</v>
      </c>
      <c r="AS120" s="43">
        <f t="shared" si="611"/>
        <v>0</v>
      </c>
      <c r="AT120" s="43">
        <f t="shared" si="611"/>
        <v>0</v>
      </c>
      <c r="AU120" s="43">
        <f t="shared" si="611"/>
        <v>0</v>
      </c>
      <c r="AV120" s="43">
        <f t="shared" si="611"/>
        <v>0</v>
      </c>
      <c r="AW120" s="43">
        <f t="shared" si="611"/>
        <v>0</v>
      </c>
      <c r="AX120" s="43">
        <f t="shared" si="611"/>
        <v>0</v>
      </c>
      <c r="AY120" s="43">
        <f t="shared" si="611"/>
        <v>0</v>
      </c>
      <c r="AZ120" s="43">
        <f t="shared" si="611"/>
        <v>0</v>
      </c>
      <c r="BA120" s="43">
        <f t="shared" si="611"/>
        <v>0</v>
      </c>
      <c r="BB120" s="43">
        <f t="shared" si="611"/>
        <v>0</v>
      </c>
      <c r="BC120" s="43">
        <f t="shared" si="611"/>
        <v>0</v>
      </c>
      <c r="BD120" s="43">
        <f t="shared" si="611"/>
        <v>0</v>
      </c>
      <c r="BE120" s="43">
        <f t="shared" si="611"/>
        <v>0</v>
      </c>
      <c r="BF120" s="43">
        <f t="shared" ref="BF120:BZ120" si="612">IF($H120=$CB$12,1,IF(ISBLANK($I120),0,IF(OR($I120=BF$9,$K120=BF$9,AND(BF$9&gt;$I120,BF$9&lt;=$K120)),1,0)))</f>
        <v>0</v>
      </c>
      <c r="BG120" s="43">
        <f t="shared" si="612"/>
        <v>0</v>
      </c>
      <c r="BH120" s="43">
        <f t="shared" si="612"/>
        <v>0</v>
      </c>
      <c r="BI120" s="43">
        <f t="shared" si="612"/>
        <v>0</v>
      </c>
      <c r="BJ120" s="43">
        <f t="shared" si="612"/>
        <v>0</v>
      </c>
      <c r="BK120" s="43">
        <f t="shared" si="612"/>
        <v>0</v>
      </c>
      <c r="BL120" s="43">
        <f t="shared" si="612"/>
        <v>0</v>
      </c>
      <c r="BM120" s="43">
        <f t="shared" si="612"/>
        <v>0</v>
      </c>
      <c r="BN120" s="43">
        <f t="shared" si="612"/>
        <v>0</v>
      </c>
      <c r="BO120" s="43">
        <f t="shared" si="612"/>
        <v>0</v>
      </c>
      <c r="BP120" s="43">
        <f t="shared" si="612"/>
        <v>0</v>
      </c>
      <c r="BQ120" s="43">
        <f t="shared" si="612"/>
        <v>0</v>
      </c>
      <c r="BR120" s="43">
        <f t="shared" si="612"/>
        <v>0</v>
      </c>
      <c r="BS120" s="43">
        <f t="shared" si="612"/>
        <v>0</v>
      </c>
      <c r="BT120" s="43">
        <f t="shared" si="612"/>
        <v>0</v>
      </c>
      <c r="BU120" s="43">
        <f t="shared" si="612"/>
        <v>0</v>
      </c>
      <c r="BV120" s="43">
        <f t="shared" si="612"/>
        <v>0</v>
      </c>
      <c r="BW120" s="43">
        <f t="shared" si="612"/>
        <v>0</v>
      </c>
      <c r="BX120" s="43">
        <f t="shared" si="612"/>
        <v>0</v>
      </c>
      <c r="BY120" s="43">
        <f t="shared" si="612"/>
        <v>0</v>
      </c>
      <c r="BZ120" s="43">
        <f t="shared" si="612"/>
        <v>0</v>
      </c>
      <c r="CB120" s="44">
        <f>IF(AND(NOT(ISBLANK(F119)),ISBLANK(H120)),1,0)</f>
        <v>0</v>
      </c>
      <c r="CC120" s="44">
        <f>IF($H120=$CB$13,1,0)</f>
        <v>0</v>
      </c>
      <c r="CD120" s="44">
        <f>IF(AND($CC120=1,ISBLANK(I120)),1,0)</f>
        <v>0</v>
      </c>
      <c r="CE120" s="44">
        <f>IF(AND($CC120=1,ISBLANK(J120)),1,0)</f>
        <v>0</v>
      </c>
    </row>
    <row r="121" spans="3:86" hidden="1" outlineLevel="1">
      <c r="G121" s="22" t="str">
        <f>"Base Current Amount "&amp;CC121&amp;""</f>
        <v>Base Current Amount per Week</v>
      </c>
      <c r="H121" s="54" t="s">
        <v>53</v>
      </c>
      <c r="I121" s="45"/>
      <c r="CB121" s="44">
        <f>IF(AND(NOT(ISBLANK(F119)),ISBLANK(I121)),1,0)</f>
        <v>0</v>
      </c>
      <c r="CC121" s="44" t="str">
        <f>IF(H120=$CB$13,$CB$19,$CB$18)</f>
        <v>per Week</v>
      </c>
    </row>
    <row r="122" spans="3:86" hidden="1" outlineLevel="1">
      <c r="G122" s="22" t="s">
        <v>34</v>
      </c>
      <c r="H122" s="54" t="s">
        <v>53</v>
      </c>
      <c r="I122" s="55">
        <f>IF(AND(H120=$CB$13,ISBLANK(J120)),I121,IF(H120=$CB$13,I121/J120,I121))</f>
        <v>0</v>
      </c>
      <c r="Z122" s="59">
        <f>$I122</f>
        <v>0</v>
      </c>
      <c r="AA122" s="59">
        <f t="shared" ref="AA122:BZ122" si="613">$I122</f>
        <v>0</v>
      </c>
      <c r="AB122" s="59">
        <f t="shared" si="613"/>
        <v>0</v>
      </c>
      <c r="AC122" s="59">
        <f t="shared" si="613"/>
        <v>0</v>
      </c>
      <c r="AD122" s="59">
        <f t="shared" si="613"/>
        <v>0</v>
      </c>
      <c r="AE122" s="59">
        <f t="shared" si="613"/>
        <v>0</v>
      </c>
      <c r="AF122" s="59">
        <f t="shared" si="613"/>
        <v>0</v>
      </c>
      <c r="AG122" s="59">
        <f t="shared" si="613"/>
        <v>0</v>
      </c>
      <c r="AH122" s="59">
        <f t="shared" si="613"/>
        <v>0</v>
      </c>
      <c r="AI122" s="59">
        <f t="shared" si="613"/>
        <v>0</v>
      </c>
      <c r="AJ122" s="59">
        <f t="shared" si="613"/>
        <v>0</v>
      </c>
      <c r="AK122" s="59">
        <f t="shared" si="613"/>
        <v>0</v>
      </c>
      <c r="AL122" s="59">
        <f t="shared" si="613"/>
        <v>0</v>
      </c>
      <c r="AM122" s="59">
        <f t="shared" si="613"/>
        <v>0</v>
      </c>
      <c r="AN122" s="59">
        <f t="shared" si="613"/>
        <v>0</v>
      </c>
      <c r="AO122" s="59">
        <f t="shared" si="613"/>
        <v>0</v>
      </c>
      <c r="AP122" s="59">
        <f t="shared" si="613"/>
        <v>0</v>
      </c>
      <c r="AQ122" s="59">
        <f t="shared" si="613"/>
        <v>0</v>
      </c>
      <c r="AR122" s="59">
        <f t="shared" si="613"/>
        <v>0</v>
      </c>
      <c r="AS122" s="59">
        <f t="shared" si="613"/>
        <v>0</v>
      </c>
      <c r="AT122" s="59">
        <f t="shared" si="613"/>
        <v>0</v>
      </c>
      <c r="AU122" s="59">
        <f t="shared" si="613"/>
        <v>0</v>
      </c>
      <c r="AV122" s="59">
        <f t="shared" si="613"/>
        <v>0</v>
      </c>
      <c r="AW122" s="59">
        <f t="shared" si="613"/>
        <v>0</v>
      </c>
      <c r="AX122" s="59">
        <f t="shared" si="613"/>
        <v>0</v>
      </c>
      <c r="AY122" s="59">
        <f t="shared" si="613"/>
        <v>0</v>
      </c>
      <c r="AZ122" s="59">
        <f t="shared" si="613"/>
        <v>0</v>
      </c>
      <c r="BA122" s="59">
        <f t="shared" si="613"/>
        <v>0</v>
      </c>
      <c r="BB122" s="59">
        <f t="shared" si="613"/>
        <v>0</v>
      </c>
      <c r="BC122" s="59">
        <f t="shared" si="613"/>
        <v>0</v>
      </c>
      <c r="BD122" s="59">
        <f t="shared" si="613"/>
        <v>0</v>
      </c>
      <c r="BE122" s="59">
        <f t="shared" si="613"/>
        <v>0</v>
      </c>
      <c r="BF122" s="59">
        <f t="shared" si="613"/>
        <v>0</v>
      </c>
      <c r="BG122" s="59">
        <f t="shared" si="613"/>
        <v>0</v>
      </c>
      <c r="BH122" s="59">
        <f t="shared" si="613"/>
        <v>0</v>
      </c>
      <c r="BI122" s="59">
        <f t="shared" si="613"/>
        <v>0</v>
      </c>
      <c r="BJ122" s="59">
        <f t="shared" si="613"/>
        <v>0</v>
      </c>
      <c r="BK122" s="59">
        <f t="shared" si="613"/>
        <v>0</v>
      </c>
      <c r="BL122" s="59">
        <f t="shared" si="613"/>
        <v>0</v>
      </c>
      <c r="BM122" s="59">
        <f t="shared" si="613"/>
        <v>0</v>
      </c>
      <c r="BN122" s="59">
        <f t="shared" si="613"/>
        <v>0</v>
      </c>
      <c r="BO122" s="59">
        <f t="shared" si="613"/>
        <v>0</v>
      </c>
      <c r="BP122" s="59">
        <f t="shared" si="613"/>
        <v>0</v>
      </c>
      <c r="BQ122" s="59">
        <f t="shared" si="613"/>
        <v>0</v>
      </c>
      <c r="BR122" s="59">
        <f t="shared" si="613"/>
        <v>0</v>
      </c>
      <c r="BS122" s="59">
        <f t="shared" si="613"/>
        <v>0</v>
      </c>
      <c r="BT122" s="59">
        <f t="shared" si="613"/>
        <v>0</v>
      </c>
      <c r="BU122" s="59">
        <f t="shared" si="613"/>
        <v>0</v>
      </c>
      <c r="BV122" s="59">
        <f t="shared" si="613"/>
        <v>0</v>
      </c>
      <c r="BW122" s="59">
        <f t="shared" si="613"/>
        <v>0</v>
      </c>
      <c r="BX122" s="59">
        <f t="shared" si="613"/>
        <v>0</v>
      </c>
      <c r="BY122" s="59">
        <f t="shared" si="613"/>
        <v>0</v>
      </c>
      <c r="BZ122" s="59">
        <f t="shared" si="613"/>
        <v>0</v>
      </c>
    </row>
    <row r="123" spans="3:86" hidden="1" outlineLevel="1">
      <c r="C123" s="105" t="str">
        <f>IF(CH124=1,"X","")</f>
        <v/>
      </c>
      <c r="D123" s="106"/>
      <c r="E123" s="107"/>
      <c r="G123" s="22" t="s">
        <v>38</v>
      </c>
      <c r="H123" s="73">
        <f>IF(ISBLANK(I123),0,IF(I123&lt;I120,1,0))</f>
        <v>0</v>
      </c>
      <c r="I123" s="60"/>
      <c r="J123" s="61"/>
      <c r="Z123" s="58">
        <f>IF(ISBLANK($I123),1,IF(Z$9&gt;$I123,(1+$J123),1))</f>
        <v>1</v>
      </c>
      <c r="AA123" s="58">
        <f t="shared" ref="AA123:BZ123" si="614">IF(ISBLANK($I123),1,IF(AA$9&gt;$I123,(1+$J123),1))</f>
        <v>1</v>
      </c>
      <c r="AB123" s="58">
        <f t="shared" si="614"/>
        <v>1</v>
      </c>
      <c r="AC123" s="58">
        <f t="shared" si="614"/>
        <v>1</v>
      </c>
      <c r="AD123" s="58">
        <f t="shared" si="614"/>
        <v>1</v>
      </c>
      <c r="AE123" s="58">
        <f t="shared" si="614"/>
        <v>1</v>
      </c>
      <c r="AF123" s="58">
        <f t="shared" si="614"/>
        <v>1</v>
      </c>
      <c r="AG123" s="58">
        <f t="shared" si="614"/>
        <v>1</v>
      </c>
      <c r="AH123" s="58">
        <f t="shared" si="614"/>
        <v>1</v>
      </c>
      <c r="AI123" s="58">
        <f t="shared" si="614"/>
        <v>1</v>
      </c>
      <c r="AJ123" s="58">
        <f t="shared" si="614"/>
        <v>1</v>
      </c>
      <c r="AK123" s="58">
        <f t="shared" si="614"/>
        <v>1</v>
      </c>
      <c r="AL123" s="58">
        <f t="shared" si="614"/>
        <v>1</v>
      </c>
      <c r="AM123" s="58">
        <f t="shared" si="614"/>
        <v>1</v>
      </c>
      <c r="AN123" s="58">
        <f t="shared" si="614"/>
        <v>1</v>
      </c>
      <c r="AO123" s="58">
        <f t="shared" si="614"/>
        <v>1</v>
      </c>
      <c r="AP123" s="58">
        <f t="shared" si="614"/>
        <v>1</v>
      </c>
      <c r="AQ123" s="58">
        <f t="shared" si="614"/>
        <v>1</v>
      </c>
      <c r="AR123" s="58">
        <f t="shared" si="614"/>
        <v>1</v>
      </c>
      <c r="AS123" s="58">
        <f t="shared" si="614"/>
        <v>1</v>
      </c>
      <c r="AT123" s="58">
        <f t="shared" si="614"/>
        <v>1</v>
      </c>
      <c r="AU123" s="58">
        <f t="shared" si="614"/>
        <v>1</v>
      </c>
      <c r="AV123" s="58">
        <f t="shared" si="614"/>
        <v>1</v>
      </c>
      <c r="AW123" s="58">
        <f t="shared" si="614"/>
        <v>1</v>
      </c>
      <c r="AX123" s="58">
        <f t="shared" si="614"/>
        <v>1</v>
      </c>
      <c r="AY123" s="58">
        <f t="shared" si="614"/>
        <v>1</v>
      </c>
      <c r="AZ123" s="58">
        <f t="shared" si="614"/>
        <v>1</v>
      </c>
      <c r="BA123" s="58">
        <f t="shared" si="614"/>
        <v>1</v>
      </c>
      <c r="BB123" s="58">
        <f t="shared" si="614"/>
        <v>1</v>
      </c>
      <c r="BC123" s="58">
        <f t="shared" si="614"/>
        <v>1</v>
      </c>
      <c r="BD123" s="58">
        <f t="shared" si="614"/>
        <v>1</v>
      </c>
      <c r="BE123" s="58">
        <f t="shared" si="614"/>
        <v>1</v>
      </c>
      <c r="BF123" s="58">
        <f t="shared" si="614"/>
        <v>1</v>
      </c>
      <c r="BG123" s="58">
        <f t="shared" si="614"/>
        <v>1</v>
      </c>
      <c r="BH123" s="58">
        <f t="shared" si="614"/>
        <v>1</v>
      </c>
      <c r="BI123" s="58">
        <f t="shared" si="614"/>
        <v>1</v>
      </c>
      <c r="BJ123" s="58">
        <f t="shared" si="614"/>
        <v>1</v>
      </c>
      <c r="BK123" s="58">
        <f t="shared" si="614"/>
        <v>1</v>
      </c>
      <c r="BL123" s="58">
        <f t="shared" si="614"/>
        <v>1</v>
      </c>
      <c r="BM123" s="58">
        <f t="shared" si="614"/>
        <v>1</v>
      </c>
      <c r="BN123" s="58">
        <f t="shared" si="614"/>
        <v>1</v>
      </c>
      <c r="BO123" s="58">
        <f t="shared" si="614"/>
        <v>1</v>
      </c>
      <c r="BP123" s="58">
        <f t="shared" si="614"/>
        <v>1</v>
      </c>
      <c r="BQ123" s="58">
        <f t="shared" si="614"/>
        <v>1</v>
      </c>
      <c r="BR123" s="58">
        <f t="shared" si="614"/>
        <v>1</v>
      </c>
      <c r="BS123" s="58">
        <f t="shared" si="614"/>
        <v>1</v>
      </c>
      <c r="BT123" s="58">
        <f t="shared" si="614"/>
        <v>1</v>
      </c>
      <c r="BU123" s="58">
        <f t="shared" si="614"/>
        <v>1</v>
      </c>
      <c r="BV123" s="58">
        <f t="shared" si="614"/>
        <v>1</v>
      </c>
      <c r="BW123" s="58">
        <f t="shared" si="614"/>
        <v>1</v>
      </c>
      <c r="BX123" s="58">
        <f t="shared" si="614"/>
        <v>1</v>
      </c>
      <c r="BY123" s="58">
        <f t="shared" si="614"/>
        <v>1</v>
      </c>
      <c r="BZ123" s="58">
        <f t="shared" si="614"/>
        <v>1</v>
      </c>
      <c r="CB123" s="44">
        <f>IF(AND(NOT(ISBLANK(I123)),ISBLANK(J123)),1,0)</f>
        <v>0</v>
      </c>
    </row>
    <row r="124" spans="3:86" ht="15.75" collapsed="1" thickBot="1">
      <c r="C124" s="108">
        <v>12</v>
      </c>
      <c r="D124" s="109"/>
      <c r="E124" s="110"/>
      <c r="F124" s="62"/>
      <c r="G124" s="89">
        <f>IF(ISBLANK(F119),0,"Final "&amp;F119&amp;" Budget")</f>
        <v>0</v>
      </c>
      <c r="H124" s="63"/>
      <c r="I124" s="63">
        <f>H119</f>
        <v>0</v>
      </c>
      <c r="J124" s="63"/>
      <c r="K124" s="64">
        <f>SUM(M124:X124)</f>
        <v>0</v>
      </c>
      <c r="M124" s="64">
        <f t="shared" ref="M124:X124" si="615">SUMIF($Z$10:$BZ$10,M$10,$Z124:$BZ124)</f>
        <v>0</v>
      </c>
      <c r="N124" s="64">
        <f t="shared" si="615"/>
        <v>0</v>
      </c>
      <c r="O124" s="64">
        <f t="shared" si="615"/>
        <v>0</v>
      </c>
      <c r="P124" s="64">
        <f t="shared" si="615"/>
        <v>0</v>
      </c>
      <c r="Q124" s="64">
        <f t="shared" si="615"/>
        <v>0</v>
      </c>
      <c r="R124" s="64">
        <f t="shared" si="615"/>
        <v>0</v>
      </c>
      <c r="S124" s="64">
        <f t="shared" si="615"/>
        <v>0</v>
      </c>
      <c r="T124" s="64">
        <f t="shared" si="615"/>
        <v>0</v>
      </c>
      <c r="U124" s="64">
        <f t="shared" si="615"/>
        <v>0</v>
      </c>
      <c r="V124" s="64">
        <f t="shared" si="615"/>
        <v>0</v>
      </c>
      <c r="W124" s="64">
        <f t="shared" si="615"/>
        <v>0</v>
      </c>
      <c r="X124" s="64">
        <f t="shared" si="615"/>
        <v>0</v>
      </c>
      <c r="Z124" s="64">
        <f>Z120*Z122*Z123</f>
        <v>0</v>
      </c>
      <c r="AA124" s="64">
        <f t="shared" ref="AA124" si="616">AA120*AA122*AA123</f>
        <v>0</v>
      </c>
      <c r="AB124" s="64">
        <f t="shared" ref="AB124" si="617">AB120*AB122*AB123</f>
        <v>0</v>
      </c>
      <c r="AC124" s="64">
        <f t="shared" ref="AC124" si="618">AC120*AC122*AC123</f>
        <v>0</v>
      </c>
      <c r="AD124" s="64">
        <f t="shared" ref="AD124" si="619">AD120*AD122*AD123</f>
        <v>0</v>
      </c>
      <c r="AE124" s="64">
        <f t="shared" ref="AE124" si="620">AE120*AE122*AE123</f>
        <v>0</v>
      </c>
      <c r="AF124" s="64">
        <f t="shared" ref="AF124" si="621">AF120*AF122*AF123</f>
        <v>0</v>
      </c>
      <c r="AG124" s="64">
        <f t="shared" ref="AG124" si="622">AG120*AG122*AG123</f>
        <v>0</v>
      </c>
      <c r="AH124" s="64">
        <f t="shared" ref="AH124" si="623">AH120*AH122*AH123</f>
        <v>0</v>
      </c>
      <c r="AI124" s="64">
        <f t="shared" ref="AI124" si="624">AI120*AI122*AI123</f>
        <v>0</v>
      </c>
      <c r="AJ124" s="64">
        <f t="shared" ref="AJ124" si="625">AJ120*AJ122*AJ123</f>
        <v>0</v>
      </c>
      <c r="AK124" s="64">
        <f t="shared" ref="AK124" si="626">AK120*AK122*AK123</f>
        <v>0</v>
      </c>
      <c r="AL124" s="64">
        <f t="shared" ref="AL124" si="627">AL120*AL122*AL123</f>
        <v>0</v>
      </c>
      <c r="AM124" s="64">
        <f t="shared" ref="AM124" si="628">AM120*AM122*AM123</f>
        <v>0</v>
      </c>
      <c r="AN124" s="64">
        <f t="shared" ref="AN124" si="629">AN120*AN122*AN123</f>
        <v>0</v>
      </c>
      <c r="AO124" s="64">
        <f t="shared" ref="AO124" si="630">AO120*AO122*AO123</f>
        <v>0</v>
      </c>
      <c r="AP124" s="64">
        <f t="shared" ref="AP124" si="631">AP120*AP122*AP123</f>
        <v>0</v>
      </c>
      <c r="AQ124" s="64">
        <f t="shared" ref="AQ124" si="632">AQ120*AQ122*AQ123</f>
        <v>0</v>
      </c>
      <c r="AR124" s="64">
        <f t="shared" ref="AR124" si="633">AR120*AR122*AR123</f>
        <v>0</v>
      </c>
      <c r="AS124" s="64">
        <f t="shared" ref="AS124" si="634">AS120*AS122*AS123</f>
        <v>0</v>
      </c>
      <c r="AT124" s="64">
        <f t="shared" ref="AT124" si="635">AT120*AT122*AT123</f>
        <v>0</v>
      </c>
      <c r="AU124" s="64">
        <f t="shared" ref="AU124" si="636">AU120*AU122*AU123</f>
        <v>0</v>
      </c>
      <c r="AV124" s="64">
        <f t="shared" ref="AV124" si="637">AV120*AV122*AV123</f>
        <v>0</v>
      </c>
      <c r="AW124" s="64">
        <f t="shared" ref="AW124" si="638">AW120*AW122*AW123</f>
        <v>0</v>
      </c>
      <c r="AX124" s="64">
        <f t="shared" ref="AX124" si="639">AX120*AX122*AX123</f>
        <v>0</v>
      </c>
      <c r="AY124" s="64">
        <f t="shared" ref="AY124" si="640">AY120*AY122*AY123</f>
        <v>0</v>
      </c>
      <c r="AZ124" s="64">
        <f t="shared" ref="AZ124" si="641">AZ120*AZ122*AZ123</f>
        <v>0</v>
      </c>
      <c r="BA124" s="64">
        <f t="shared" ref="BA124" si="642">BA120*BA122*BA123</f>
        <v>0</v>
      </c>
      <c r="BB124" s="64">
        <f t="shared" ref="BB124" si="643">BB120*BB122*BB123</f>
        <v>0</v>
      </c>
      <c r="BC124" s="64">
        <f t="shared" ref="BC124" si="644">BC120*BC122*BC123</f>
        <v>0</v>
      </c>
      <c r="BD124" s="64">
        <f t="shared" ref="BD124" si="645">BD120*BD122*BD123</f>
        <v>0</v>
      </c>
      <c r="BE124" s="64">
        <f t="shared" ref="BE124" si="646">BE120*BE122*BE123</f>
        <v>0</v>
      </c>
      <c r="BF124" s="64">
        <f t="shared" ref="BF124" si="647">BF120*BF122*BF123</f>
        <v>0</v>
      </c>
      <c r="BG124" s="64">
        <f t="shared" ref="BG124" si="648">BG120*BG122*BG123</f>
        <v>0</v>
      </c>
      <c r="BH124" s="64">
        <f t="shared" ref="BH124" si="649">BH120*BH122*BH123</f>
        <v>0</v>
      </c>
      <c r="BI124" s="64">
        <f t="shared" ref="BI124" si="650">BI120*BI122*BI123</f>
        <v>0</v>
      </c>
      <c r="BJ124" s="64">
        <f t="shared" ref="BJ124" si="651">BJ120*BJ122*BJ123</f>
        <v>0</v>
      </c>
      <c r="BK124" s="64">
        <f t="shared" ref="BK124" si="652">BK120*BK122*BK123</f>
        <v>0</v>
      </c>
      <c r="BL124" s="64">
        <f t="shared" ref="BL124" si="653">BL120*BL122*BL123</f>
        <v>0</v>
      </c>
      <c r="BM124" s="64">
        <f t="shared" ref="BM124" si="654">BM120*BM122*BM123</f>
        <v>0</v>
      </c>
      <c r="BN124" s="64">
        <f t="shared" ref="BN124" si="655">BN120*BN122*BN123</f>
        <v>0</v>
      </c>
      <c r="BO124" s="64">
        <f t="shared" ref="BO124" si="656">BO120*BO122*BO123</f>
        <v>0</v>
      </c>
      <c r="BP124" s="64">
        <f t="shared" ref="BP124" si="657">BP120*BP122*BP123</f>
        <v>0</v>
      </c>
      <c r="BQ124" s="64">
        <f t="shared" ref="BQ124" si="658">BQ120*BQ122*BQ123</f>
        <v>0</v>
      </c>
      <c r="BR124" s="64">
        <f t="shared" ref="BR124" si="659">BR120*BR122*BR123</f>
        <v>0</v>
      </c>
      <c r="BS124" s="64">
        <f t="shared" ref="BS124" si="660">BS120*BS122*BS123</f>
        <v>0</v>
      </c>
      <c r="BT124" s="64">
        <f t="shared" ref="BT124" si="661">BT120*BT122*BT123</f>
        <v>0</v>
      </c>
      <c r="BU124" s="64">
        <f t="shared" ref="BU124" si="662">BU120*BU122*BU123</f>
        <v>0</v>
      </c>
      <c r="BV124" s="64">
        <f t="shared" ref="BV124" si="663">BV120*BV122*BV123</f>
        <v>0</v>
      </c>
      <c r="BW124" s="64">
        <f t="shared" ref="BW124" si="664">BW120*BW122*BW123</f>
        <v>0</v>
      </c>
      <c r="BX124" s="64">
        <f t="shared" ref="BX124" si="665">BX120*BX122*BX123</f>
        <v>0</v>
      </c>
      <c r="BY124" s="64">
        <f t="shared" ref="BY124" si="666">BY120*BY122*BY123</f>
        <v>0</v>
      </c>
      <c r="BZ124" s="64">
        <f t="shared" ref="BZ124" si="667">BZ120*BZ122*BZ123</f>
        <v>0</v>
      </c>
      <c r="CG124" s="44">
        <f>C124</f>
        <v>12</v>
      </c>
      <c r="CH124" s="44">
        <f>IF(CG124=0,0,IF(COUNTIF($CG:$CG,CG124)&gt;1,1,0))</f>
        <v>0</v>
      </c>
    </row>
    <row r="126" spans="3:86" collapsed="1"/>
    <row r="127" spans="3:86">
      <c r="F127" s="103"/>
      <c r="G127" s="104"/>
      <c r="H127" s="45"/>
      <c r="I127" s="23" t="s">
        <v>35</v>
      </c>
      <c r="J127" s="23" t="s">
        <v>36</v>
      </c>
      <c r="K127" s="39" t="s">
        <v>37</v>
      </c>
      <c r="M127" s="65">
        <f>M$9</f>
        <v>31</v>
      </c>
      <c r="N127" s="65">
        <f t="shared" ref="N127:X127" si="668">N$9</f>
        <v>59</v>
      </c>
      <c r="O127" s="65">
        <f t="shared" si="668"/>
        <v>91</v>
      </c>
      <c r="P127" s="65">
        <f t="shared" si="668"/>
        <v>121</v>
      </c>
      <c r="Q127" s="65">
        <f t="shared" si="668"/>
        <v>152</v>
      </c>
      <c r="R127" s="65">
        <f t="shared" si="668"/>
        <v>182</v>
      </c>
      <c r="S127" s="65">
        <f t="shared" si="668"/>
        <v>213</v>
      </c>
      <c r="T127" s="65">
        <f t="shared" si="668"/>
        <v>244</v>
      </c>
      <c r="U127" s="65">
        <f t="shared" si="668"/>
        <v>274</v>
      </c>
      <c r="V127" s="65">
        <f t="shared" si="668"/>
        <v>305</v>
      </c>
      <c r="W127" s="65">
        <f t="shared" si="668"/>
        <v>335</v>
      </c>
      <c r="X127" s="65">
        <f t="shared" si="668"/>
        <v>366</v>
      </c>
      <c r="Z127" s="66">
        <f>Z$9</f>
        <v>0</v>
      </c>
      <c r="AA127" s="66">
        <f t="shared" ref="AA127:BZ127" si="669">AA$9</f>
        <v>7</v>
      </c>
      <c r="AB127" s="66">
        <f t="shared" si="669"/>
        <v>14</v>
      </c>
      <c r="AC127" s="66">
        <f t="shared" si="669"/>
        <v>21</v>
      </c>
      <c r="AD127" s="66">
        <f t="shared" si="669"/>
        <v>28</v>
      </c>
      <c r="AE127" s="66">
        <f t="shared" si="669"/>
        <v>35</v>
      </c>
      <c r="AF127" s="66">
        <f t="shared" si="669"/>
        <v>42</v>
      </c>
      <c r="AG127" s="66">
        <f t="shared" si="669"/>
        <v>49</v>
      </c>
      <c r="AH127" s="66">
        <f t="shared" si="669"/>
        <v>56</v>
      </c>
      <c r="AI127" s="66">
        <f t="shared" si="669"/>
        <v>63</v>
      </c>
      <c r="AJ127" s="66">
        <f t="shared" si="669"/>
        <v>70</v>
      </c>
      <c r="AK127" s="66">
        <f t="shared" si="669"/>
        <v>77</v>
      </c>
      <c r="AL127" s="66">
        <f t="shared" si="669"/>
        <v>84</v>
      </c>
      <c r="AM127" s="66">
        <f t="shared" si="669"/>
        <v>91</v>
      </c>
      <c r="AN127" s="66">
        <f t="shared" si="669"/>
        <v>98</v>
      </c>
      <c r="AO127" s="66">
        <f t="shared" si="669"/>
        <v>105</v>
      </c>
      <c r="AP127" s="66">
        <f t="shared" si="669"/>
        <v>112</v>
      </c>
      <c r="AQ127" s="66">
        <f t="shared" si="669"/>
        <v>119</v>
      </c>
      <c r="AR127" s="66">
        <f t="shared" si="669"/>
        <v>126</v>
      </c>
      <c r="AS127" s="66">
        <f t="shared" si="669"/>
        <v>133</v>
      </c>
      <c r="AT127" s="66">
        <f t="shared" si="669"/>
        <v>140</v>
      </c>
      <c r="AU127" s="66">
        <f t="shared" si="669"/>
        <v>147</v>
      </c>
      <c r="AV127" s="66">
        <f t="shared" si="669"/>
        <v>154</v>
      </c>
      <c r="AW127" s="66">
        <f t="shared" si="669"/>
        <v>161</v>
      </c>
      <c r="AX127" s="66">
        <f t="shared" si="669"/>
        <v>168</v>
      </c>
      <c r="AY127" s="66">
        <f t="shared" si="669"/>
        <v>175</v>
      </c>
      <c r="AZ127" s="66">
        <f t="shared" si="669"/>
        <v>182</v>
      </c>
      <c r="BA127" s="66">
        <f t="shared" si="669"/>
        <v>189</v>
      </c>
      <c r="BB127" s="66">
        <f t="shared" si="669"/>
        <v>196</v>
      </c>
      <c r="BC127" s="66">
        <f t="shared" si="669"/>
        <v>203</v>
      </c>
      <c r="BD127" s="66">
        <f t="shared" si="669"/>
        <v>210</v>
      </c>
      <c r="BE127" s="66">
        <f t="shared" si="669"/>
        <v>217</v>
      </c>
      <c r="BF127" s="66">
        <f t="shared" si="669"/>
        <v>224</v>
      </c>
      <c r="BG127" s="66">
        <f t="shared" si="669"/>
        <v>231</v>
      </c>
      <c r="BH127" s="66">
        <f t="shared" si="669"/>
        <v>238</v>
      </c>
      <c r="BI127" s="66">
        <f t="shared" si="669"/>
        <v>245</v>
      </c>
      <c r="BJ127" s="66">
        <f t="shared" si="669"/>
        <v>252</v>
      </c>
      <c r="BK127" s="66">
        <f t="shared" si="669"/>
        <v>259</v>
      </c>
      <c r="BL127" s="66">
        <f t="shared" si="669"/>
        <v>266</v>
      </c>
      <c r="BM127" s="66">
        <f t="shared" si="669"/>
        <v>273</v>
      </c>
      <c r="BN127" s="66">
        <f t="shared" si="669"/>
        <v>280</v>
      </c>
      <c r="BO127" s="66">
        <f t="shared" si="669"/>
        <v>287</v>
      </c>
      <c r="BP127" s="66">
        <f t="shared" si="669"/>
        <v>294</v>
      </c>
      <c r="BQ127" s="66">
        <f t="shared" si="669"/>
        <v>301</v>
      </c>
      <c r="BR127" s="66">
        <f t="shared" si="669"/>
        <v>308</v>
      </c>
      <c r="BS127" s="66">
        <f t="shared" si="669"/>
        <v>315</v>
      </c>
      <c r="BT127" s="66">
        <f t="shared" si="669"/>
        <v>322</v>
      </c>
      <c r="BU127" s="66">
        <f t="shared" si="669"/>
        <v>329</v>
      </c>
      <c r="BV127" s="66">
        <f t="shared" si="669"/>
        <v>336</v>
      </c>
      <c r="BW127" s="66">
        <f t="shared" si="669"/>
        <v>343</v>
      </c>
      <c r="BX127" s="66">
        <f t="shared" si="669"/>
        <v>350</v>
      </c>
      <c r="BY127" s="66">
        <f t="shared" si="669"/>
        <v>357</v>
      </c>
      <c r="BZ127" s="66">
        <f t="shared" si="669"/>
        <v>364</v>
      </c>
      <c r="CB127" s="44">
        <f>IF(AND(NOT(ISBLANK(F127)),ISBLANK(H127)),1,0)</f>
        <v>0</v>
      </c>
    </row>
    <row r="128" spans="3:86" hidden="1" outlineLevel="1">
      <c r="G128" s="53" t="s">
        <v>32</v>
      </c>
      <c r="H128" s="45"/>
      <c r="I128" s="57"/>
      <c r="J128" s="56"/>
      <c r="K128" s="57" t="str">
        <f>IF(ISBLANK(I128),"",IF(ISBLANK(J128),I128,I128+(7*(J128-1))))</f>
        <v/>
      </c>
      <c r="Z128" s="43">
        <f t="shared" ref="Z128:BE128" si="670">IF($H128=$CB$12,1,IF(ISBLANK($I128),0,IF(OR($I128=Z$9,$K128=Z$9,AND(Z$9&gt;$I128,Z$9&lt;=$K128)),1,0)))</f>
        <v>0</v>
      </c>
      <c r="AA128" s="43">
        <f t="shared" si="670"/>
        <v>0</v>
      </c>
      <c r="AB128" s="43">
        <f t="shared" si="670"/>
        <v>0</v>
      </c>
      <c r="AC128" s="43">
        <f t="shared" si="670"/>
        <v>0</v>
      </c>
      <c r="AD128" s="43">
        <f t="shared" si="670"/>
        <v>0</v>
      </c>
      <c r="AE128" s="43">
        <f t="shared" si="670"/>
        <v>0</v>
      </c>
      <c r="AF128" s="43">
        <f t="shared" si="670"/>
        <v>0</v>
      </c>
      <c r="AG128" s="43">
        <f t="shared" si="670"/>
        <v>0</v>
      </c>
      <c r="AH128" s="43">
        <f t="shared" si="670"/>
        <v>0</v>
      </c>
      <c r="AI128" s="43">
        <f t="shared" si="670"/>
        <v>0</v>
      </c>
      <c r="AJ128" s="43">
        <f t="shared" si="670"/>
        <v>0</v>
      </c>
      <c r="AK128" s="43">
        <f t="shared" si="670"/>
        <v>0</v>
      </c>
      <c r="AL128" s="43">
        <f t="shared" si="670"/>
        <v>0</v>
      </c>
      <c r="AM128" s="43">
        <f t="shared" si="670"/>
        <v>0</v>
      </c>
      <c r="AN128" s="43">
        <f t="shared" si="670"/>
        <v>0</v>
      </c>
      <c r="AO128" s="43">
        <f t="shared" si="670"/>
        <v>0</v>
      </c>
      <c r="AP128" s="43">
        <f t="shared" si="670"/>
        <v>0</v>
      </c>
      <c r="AQ128" s="43">
        <f t="shared" si="670"/>
        <v>0</v>
      </c>
      <c r="AR128" s="43">
        <f t="shared" si="670"/>
        <v>0</v>
      </c>
      <c r="AS128" s="43">
        <f t="shared" si="670"/>
        <v>0</v>
      </c>
      <c r="AT128" s="43">
        <f t="shared" si="670"/>
        <v>0</v>
      </c>
      <c r="AU128" s="43">
        <f t="shared" si="670"/>
        <v>0</v>
      </c>
      <c r="AV128" s="43">
        <f t="shared" si="670"/>
        <v>0</v>
      </c>
      <c r="AW128" s="43">
        <f t="shared" si="670"/>
        <v>0</v>
      </c>
      <c r="AX128" s="43">
        <f t="shared" si="670"/>
        <v>0</v>
      </c>
      <c r="AY128" s="43">
        <f t="shared" si="670"/>
        <v>0</v>
      </c>
      <c r="AZ128" s="43">
        <f t="shared" si="670"/>
        <v>0</v>
      </c>
      <c r="BA128" s="43">
        <f t="shared" si="670"/>
        <v>0</v>
      </c>
      <c r="BB128" s="43">
        <f t="shared" si="670"/>
        <v>0</v>
      </c>
      <c r="BC128" s="43">
        <f t="shared" si="670"/>
        <v>0</v>
      </c>
      <c r="BD128" s="43">
        <f t="shared" si="670"/>
        <v>0</v>
      </c>
      <c r="BE128" s="43">
        <f t="shared" si="670"/>
        <v>0</v>
      </c>
      <c r="BF128" s="43">
        <f t="shared" ref="BF128:BZ128" si="671">IF($H128=$CB$12,1,IF(ISBLANK($I128),0,IF(OR($I128=BF$9,$K128=BF$9,AND(BF$9&gt;$I128,BF$9&lt;=$K128)),1,0)))</f>
        <v>0</v>
      </c>
      <c r="BG128" s="43">
        <f t="shared" si="671"/>
        <v>0</v>
      </c>
      <c r="BH128" s="43">
        <f t="shared" si="671"/>
        <v>0</v>
      </c>
      <c r="BI128" s="43">
        <f t="shared" si="671"/>
        <v>0</v>
      </c>
      <c r="BJ128" s="43">
        <f t="shared" si="671"/>
        <v>0</v>
      </c>
      <c r="BK128" s="43">
        <f t="shared" si="671"/>
        <v>0</v>
      </c>
      <c r="BL128" s="43">
        <f t="shared" si="671"/>
        <v>0</v>
      </c>
      <c r="BM128" s="43">
        <f t="shared" si="671"/>
        <v>0</v>
      </c>
      <c r="BN128" s="43">
        <f t="shared" si="671"/>
        <v>0</v>
      </c>
      <c r="BO128" s="43">
        <f t="shared" si="671"/>
        <v>0</v>
      </c>
      <c r="BP128" s="43">
        <f t="shared" si="671"/>
        <v>0</v>
      </c>
      <c r="BQ128" s="43">
        <f t="shared" si="671"/>
        <v>0</v>
      </c>
      <c r="BR128" s="43">
        <f t="shared" si="671"/>
        <v>0</v>
      </c>
      <c r="BS128" s="43">
        <f t="shared" si="671"/>
        <v>0</v>
      </c>
      <c r="BT128" s="43">
        <f t="shared" si="671"/>
        <v>0</v>
      </c>
      <c r="BU128" s="43">
        <f t="shared" si="671"/>
        <v>0</v>
      </c>
      <c r="BV128" s="43">
        <f t="shared" si="671"/>
        <v>0</v>
      </c>
      <c r="BW128" s="43">
        <f t="shared" si="671"/>
        <v>0</v>
      </c>
      <c r="BX128" s="43">
        <f t="shared" si="671"/>
        <v>0</v>
      </c>
      <c r="BY128" s="43">
        <f t="shared" si="671"/>
        <v>0</v>
      </c>
      <c r="BZ128" s="43">
        <f t="shared" si="671"/>
        <v>0</v>
      </c>
      <c r="CB128" s="44">
        <f>IF(AND(NOT(ISBLANK(F127)),ISBLANK(H128)),1,0)</f>
        <v>0</v>
      </c>
      <c r="CC128" s="44">
        <f>IF($H128=$CB$13,1,0)</f>
        <v>0</v>
      </c>
      <c r="CD128" s="44">
        <f>IF(AND($CC128=1,ISBLANK(I128)),1,0)</f>
        <v>0</v>
      </c>
      <c r="CE128" s="44">
        <f>IF(AND($CC128=1,ISBLANK(J128)),1,0)</f>
        <v>0</v>
      </c>
    </row>
    <row r="129" spans="3:86" hidden="1" outlineLevel="1">
      <c r="G129" s="22" t="str">
        <f>"Base Current Amount "&amp;CC129&amp;""</f>
        <v>Base Current Amount per Week</v>
      </c>
      <c r="H129" s="54" t="s">
        <v>53</v>
      </c>
      <c r="I129" s="45"/>
      <c r="CB129" s="44">
        <f>IF(AND(NOT(ISBLANK(F127)),ISBLANK(I129)),1,0)</f>
        <v>0</v>
      </c>
      <c r="CC129" s="44" t="str">
        <f>IF(H128=$CB$13,$CB$19,$CB$18)</f>
        <v>per Week</v>
      </c>
    </row>
    <row r="130" spans="3:86" hidden="1" outlineLevel="1">
      <c r="G130" s="22" t="s">
        <v>34</v>
      </c>
      <c r="H130" s="54" t="s">
        <v>53</v>
      </c>
      <c r="I130" s="55">
        <f>IF(AND(H128=$CB$13,ISBLANK(J128)),I129,IF(H128=$CB$13,I129/J128,I129))</f>
        <v>0</v>
      </c>
      <c r="Z130" s="59">
        <f>$I130</f>
        <v>0</v>
      </c>
      <c r="AA130" s="59">
        <f t="shared" ref="AA130:BZ130" si="672">$I130</f>
        <v>0</v>
      </c>
      <c r="AB130" s="59">
        <f t="shared" si="672"/>
        <v>0</v>
      </c>
      <c r="AC130" s="59">
        <f t="shared" si="672"/>
        <v>0</v>
      </c>
      <c r="AD130" s="59">
        <f t="shared" si="672"/>
        <v>0</v>
      </c>
      <c r="AE130" s="59">
        <f t="shared" si="672"/>
        <v>0</v>
      </c>
      <c r="AF130" s="59">
        <f t="shared" si="672"/>
        <v>0</v>
      </c>
      <c r="AG130" s="59">
        <f t="shared" si="672"/>
        <v>0</v>
      </c>
      <c r="AH130" s="59">
        <f t="shared" si="672"/>
        <v>0</v>
      </c>
      <c r="AI130" s="59">
        <f t="shared" si="672"/>
        <v>0</v>
      </c>
      <c r="AJ130" s="59">
        <f t="shared" si="672"/>
        <v>0</v>
      </c>
      <c r="AK130" s="59">
        <f t="shared" si="672"/>
        <v>0</v>
      </c>
      <c r="AL130" s="59">
        <f t="shared" si="672"/>
        <v>0</v>
      </c>
      <c r="AM130" s="59">
        <f t="shared" si="672"/>
        <v>0</v>
      </c>
      <c r="AN130" s="59">
        <f t="shared" si="672"/>
        <v>0</v>
      </c>
      <c r="AO130" s="59">
        <f t="shared" si="672"/>
        <v>0</v>
      </c>
      <c r="AP130" s="59">
        <f t="shared" si="672"/>
        <v>0</v>
      </c>
      <c r="AQ130" s="59">
        <f t="shared" si="672"/>
        <v>0</v>
      </c>
      <c r="AR130" s="59">
        <f t="shared" si="672"/>
        <v>0</v>
      </c>
      <c r="AS130" s="59">
        <f t="shared" si="672"/>
        <v>0</v>
      </c>
      <c r="AT130" s="59">
        <f t="shared" si="672"/>
        <v>0</v>
      </c>
      <c r="AU130" s="59">
        <f t="shared" si="672"/>
        <v>0</v>
      </c>
      <c r="AV130" s="59">
        <f t="shared" si="672"/>
        <v>0</v>
      </c>
      <c r="AW130" s="59">
        <f t="shared" si="672"/>
        <v>0</v>
      </c>
      <c r="AX130" s="59">
        <f t="shared" si="672"/>
        <v>0</v>
      </c>
      <c r="AY130" s="59">
        <f t="shared" si="672"/>
        <v>0</v>
      </c>
      <c r="AZ130" s="59">
        <f t="shared" si="672"/>
        <v>0</v>
      </c>
      <c r="BA130" s="59">
        <f t="shared" si="672"/>
        <v>0</v>
      </c>
      <c r="BB130" s="59">
        <f t="shared" si="672"/>
        <v>0</v>
      </c>
      <c r="BC130" s="59">
        <f t="shared" si="672"/>
        <v>0</v>
      </c>
      <c r="BD130" s="59">
        <f t="shared" si="672"/>
        <v>0</v>
      </c>
      <c r="BE130" s="59">
        <f t="shared" si="672"/>
        <v>0</v>
      </c>
      <c r="BF130" s="59">
        <f t="shared" si="672"/>
        <v>0</v>
      </c>
      <c r="BG130" s="59">
        <f t="shared" si="672"/>
        <v>0</v>
      </c>
      <c r="BH130" s="59">
        <f t="shared" si="672"/>
        <v>0</v>
      </c>
      <c r="BI130" s="59">
        <f t="shared" si="672"/>
        <v>0</v>
      </c>
      <c r="BJ130" s="59">
        <f t="shared" si="672"/>
        <v>0</v>
      </c>
      <c r="BK130" s="59">
        <f t="shared" si="672"/>
        <v>0</v>
      </c>
      <c r="BL130" s="59">
        <f t="shared" si="672"/>
        <v>0</v>
      </c>
      <c r="BM130" s="59">
        <f t="shared" si="672"/>
        <v>0</v>
      </c>
      <c r="BN130" s="59">
        <f t="shared" si="672"/>
        <v>0</v>
      </c>
      <c r="BO130" s="59">
        <f t="shared" si="672"/>
        <v>0</v>
      </c>
      <c r="BP130" s="59">
        <f t="shared" si="672"/>
        <v>0</v>
      </c>
      <c r="BQ130" s="59">
        <f t="shared" si="672"/>
        <v>0</v>
      </c>
      <c r="BR130" s="59">
        <f t="shared" si="672"/>
        <v>0</v>
      </c>
      <c r="BS130" s="59">
        <f t="shared" si="672"/>
        <v>0</v>
      </c>
      <c r="BT130" s="59">
        <f t="shared" si="672"/>
        <v>0</v>
      </c>
      <c r="BU130" s="59">
        <f t="shared" si="672"/>
        <v>0</v>
      </c>
      <c r="BV130" s="59">
        <f t="shared" si="672"/>
        <v>0</v>
      </c>
      <c r="BW130" s="59">
        <f t="shared" si="672"/>
        <v>0</v>
      </c>
      <c r="BX130" s="59">
        <f t="shared" si="672"/>
        <v>0</v>
      </c>
      <c r="BY130" s="59">
        <f t="shared" si="672"/>
        <v>0</v>
      </c>
      <c r="BZ130" s="59">
        <f t="shared" si="672"/>
        <v>0</v>
      </c>
    </row>
    <row r="131" spans="3:86" hidden="1" outlineLevel="1">
      <c r="C131" s="105" t="str">
        <f>IF(CH132=1,"X","")</f>
        <v/>
      </c>
      <c r="D131" s="106"/>
      <c r="E131" s="107"/>
      <c r="G131" s="22" t="s">
        <v>38</v>
      </c>
      <c r="H131" s="73">
        <f>IF(ISBLANK(I131),0,IF(I131&lt;I128,1,0))</f>
        <v>0</v>
      </c>
      <c r="I131" s="60"/>
      <c r="J131" s="61"/>
      <c r="Z131" s="58">
        <f>IF(ISBLANK($I131),1,IF(Z$9&gt;$I131,(1+$J131),1))</f>
        <v>1</v>
      </c>
      <c r="AA131" s="58">
        <f t="shared" ref="AA131:BZ131" si="673">IF(ISBLANK($I131),1,IF(AA$9&gt;$I131,(1+$J131),1))</f>
        <v>1</v>
      </c>
      <c r="AB131" s="58">
        <f t="shared" si="673"/>
        <v>1</v>
      </c>
      <c r="AC131" s="58">
        <f t="shared" si="673"/>
        <v>1</v>
      </c>
      <c r="AD131" s="58">
        <f t="shared" si="673"/>
        <v>1</v>
      </c>
      <c r="AE131" s="58">
        <f t="shared" si="673"/>
        <v>1</v>
      </c>
      <c r="AF131" s="58">
        <f t="shared" si="673"/>
        <v>1</v>
      </c>
      <c r="AG131" s="58">
        <f t="shared" si="673"/>
        <v>1</v>
      </c>
      <c r="AH131" s="58">
        <f t="shared" si="673"/>
        <v>1</v>
      </c>
      <c r="AI131" s="58">
        <f t="shared" si="673"/>
        <v>1</v>
      </c>
      <c r="AJ131" s="58">
        <f t="shared" si="673"/>
        <v>1</v>
      </c>
      <c r="AK131" s="58">
        <f t="shared" si="673"/>
        <v>1</v>
      </c>
      <c r="AL131" s="58">
        <f t="shared" si="673"/>
        <v>1</v>
      </c>
      <c r="AM131" s="58">
        <f t="shared" si="673"/>
        <v>1</v>
      </c>
      <c r="AN131" s="58">
        <f t="shared" si="673"/>
        <v>1</v>
      </c>
      <c r="AO131" s="58">
        <f t="shared" si="673"/>
        <v>1</v>
      </c>
      <c r="AP131" s="58">
        <f t="shared" si="673"/>
        <v>1</v>
      </c>
      <c r="AQ131" s="58">
        <f t="shared" si="673"/>
        <v>1</v>
      </c>
      <c r="AR131" s="58">
        <f t="shared" si="673"/>
        <v>1</v>
      </c>
      <c r="AS131" s="58">
        <f t="shared" si="673"/>
        <v>1</v>
      </c>
      <c r="AT131" s="58">
        <f t="shared" si="673"/>
        <v>1</v>
      </c>
      <c r="AU131" s="58">
        <f t="shared" si="673"/>
        <v>1</v>
      </c>
      <c r="AV131" s="58">
        <f t="shared" si="673"/>
        <v>1</v>
      </c>
      <c r="AW131" s="58">
        <f t="shared" si="673"/>
        <v>1</v>
      </c>
      <c r="AX131" s="58">
        <f t="shared" si="673"/>
        <v>1</v>
      </c>
      <c r="AY131" s="58">
        <f t="shared" si="673"/>
        <v>1</v>
      </c>
      <c r="AZ131" s="58">
        <f t="shared" si="673"/>
        <v>1</v>
      </c>
      <c r="BA131" s="58">
        <f t="shared" si="673"/>
        <v>1</v>
      </c>
      <c r="BB131" s="58">
        <f t="shared" si="673"/>
        <v>1</v>
      </c>
      <c r="BC131" s="58">
        <f t="shared" si="673"/>
        <v>1</v>
      </c>
      <c r="BD131" s="58">
        <f t="shared" si="673"/>
        <v>1</v>
      </c>
      <c r="BE131" s="58">
        <f t="shared" si="673"/>
        <v>1</v>
      </c>
      <c r="BF131" s="58">
        <f t="shared" si="673"/>
        <v>1</v>
      </c>
      <c r="BG131" s="58">
        <f t="shared" si="673"/>
        <v>1</v>
      </c>
      <c r="BH131" s="58">
        <f t="shared" si="673"/>
        <v>1</v>
      </c>
      <c r="BI131" s="58">
        <f t="shared" si="673"/>
        <v>1</v>
      </c>
      <c r="BJ131" s="58">
        <f t="shared" si="673"/>
        <v>1</v>
      </c>
      <c r="BK131" s="58">
        <f t="shared" si="673"/>
        <v>1</v>
      </c>
      <c r="BL131" s="58">
        <f t="shared" si="673"/>
        <v>1</v>
      </c>
      <c r="BM131" s="58">
        <f t="shared" si="673"/>
        <v>1</v>
      </c>
      <c r="BN131" s="58">
        <f t="shared" si="673"/>
        <v>1</v>
      </c>
      <c r="BO131" s="58">
        <f t="shared" si="673"/>
        <v>1</v>
      </c>
      <c r="BP131" s="58">
        <f t="shared" si="673"/>
        <v>1</v>
      </c>
      <c r="BQ131" s="58">
        <f t="shared" si="673"/>
        <v>1</v>
      </c>
      <c r="BR131" s="58">
        <f t="shared" si="673"/>
        <v>1</v>
      </c>
      <c r="BS131" s="58">
        <f t="shared" si="673"/>
        <v>1</v>
      </c>
      <c r="BT131" s="58">
        <f t="shared" si="673"/>
        <v>1</v>
      </c>
      <c r="BU131" s="58">
        <f t="shared" si="673"/>
        <v>1</v>
      </c>
      <c r="BV131" s="58">
        <f t="shared" si="673"/>
        <v>1</v>
      </c>
      <c r="BW131" s="58">
        <f t="shared" si="673"/>
        <v>1</v>
      </c>
      <c r="BX131" s="58">
        <f t="shared" si="673"/>
        <v>1</v>
      </c>
      <c r="BY131" s="58">
        <f t="shared" si="673"/>
        <v>1</v>
      </c>
      <c r="BZ131" s="58">
        <f t="shared" si="673"/>
        <v>1</v>
      </c>
      <c r="CB131" s="44">
        <f>IF(AND(NOT(ISBLANK(I131)),ISBLANK(J131)),1,0)</f>
        <v>0</v>
      </c>
    </row>
    <row r="132" spans="3:86" ht="15.75" collapsed="1" thickBot="1">
      <c r="C132" s="108">
        <v>13</v>
      </c>
      <c r="D132" s="109"/>
      <c r="E132" s="110"/>
      <c r="F132" s="62"/>
      <c r="G132" s="89">
        <f>IF(ISBLANK(F127),0,"Final "&amp;F127&amp;" Budget")</f>
        <v>0</v>
      </c>
      <c r="H132" s="63"/>
      <c r="I132" s="63">
        <f>H127</f>
        <v>0</v>
      </c>
      <c r="J132" s="63"/>
      <c r="K132" s="64">
        <f>SUM(M132:X132)</f>
        <v>0</v>
      </c>
      <c r="M132" s="64">
        <f t="shared" ref="M132:X132" si="674">SUMIF($Z$10:$BZ$10,M$10,$Z132:$BZ132)</f>
        <v>0</v>
      </c>
      <c r="N132" s="64">
        <f t="shared" si="674"/>
        <v>0</v>
      </c>
      <c r="O132" s="64">
        <f t="shared" si="674"/>
        <v>0</v>
      </c>
      <c r="P132" s="64">
        <f t="shared" si="674"/>
        <v>0</v>
      </c>
      <c r="Q132" s="64">
        <f t="shared" si="674"/>
        <v>0</v>
      </c>
      <c r="R132" s="64">
        <f t="shared" si="674"/>
        <v>0</v>
      </c>
      <c r="S132" s="64">
        <f t="shared" si="674"/>
        <v>0</v>
      </c>
      <c r="T132" s="64">
        <f t="shared" si="674"/>
        <v>0</v>
      </c>
      <c r="U132" s="64">
        <f t="shared" si="674"/>
        <v>0</v>
      </c>
      <c r="V132" s="64">
        <f t="shared" si="674"/>
        <v>0</v>
      </c>
      <c r="W132" s="64">
        <f t="shared" si="674"/>
        <v>0</v>
      </c>
      <c r="X132" s="64">
        <f t="shared" si="674"/>
        <v>0</v>
      </c>
      <c r="Z132" s="64">
        <f>Z128*Z130*Z131</f>
        <v>0</v>
      </c>
      <c r="AA132" s="64">
        <f t="shared" ref="AA132" si="675">AA128*AA130*AA131</f>
        <v>0</v>
      </c>
      <c r="AB132" s="64">
        <f t="shared" ref="AB132" si="676">AB128*AB130*AB131</f>
        <v>0</v>
      </c>
      <c r="AC132" s="64">
        <f t="shared" ref="AC132" si="677">AC128*AC130*AC131</f>
        <v>0</v>
      </c>
      <c r="AD132" s="64">
        <f t="shared" ref="AD132" si="678">AD128*AD130*AD131</f>
        <v>0</v>
      </c>
      <c r="AE132" s="64">
        <f t="shared" ref="AE132" si="679">AE128*AE130*AE131</f>
        <v>0</v>
      </c>
      <c r="AF132" s="64">
        <f t="shared" ref="AF132" si="680">AF128*AF130*AF131</f>
        <v>0</v>
      </c>
      <c r="AG132" s="64">
        <f t="shared" ref="AG132" si="681">AG128*AG130*AG131</f>
        <v>0</v>
      </c>
      <c r="AH132" s="64">
        <f t="shared" ref="AH132" si="682">AH128*AH130*AH131</f>
        <v>0</v>
      </c>
      <c r="AI132" s="64">
        <f t="shared" ref="AI132" si="683">AI128*AI130*AI131</f>
        <v>0</v>
      </c>
      <c r="AJ132" s="64">
        <f t="shared" ref="AJ132" si="684">AJ128*AJ130*AJ131</f>
        <v>0</v>
      </c>
      <c r="AK132" s="64">
        <f t="shared" ref="AK132" si="685">AK128*AK130*AK131</f>
        <v>0</v>
      </c>
      <c r="AL132" s="64">
        <f t="shared" ref="AL132" si="686">AL128*AL130*AL131</f>
        <v>0</v>
      </c>
      <c r="AM132" s="64">
        <f t="shared" ref="AM132" si="687">AM128*AM130*AM131</f>
        <v>0</v>
      </c>
      <c r="AN132" s="64">
        <f t="shared" ref="AN132" si="688">AN128*AN130*AN131</f>
        <v>0</v>
      </c>
      <c r="AO132" s="64">
        <f t="shared" ref="AO132" si="689">AO128*AO130*AO131</f>
        <v>0</v>
      </c>
      <c r="AP132" s="64">
        <f t="shared" ref="AP132" si="690">AP128*AP130*AP131</f>
        <v>0</v>
      </c>
      <c r="AQ132" s="64">
        <f t="shared" ref="AQ132" si="691">AQ128*AQ130*AQ131</f>
        <v>0</v>
      </c>
      <c r="AR132" s="64">
        <f t="shared" ref="AR132" si="692">AR128*AR130*AR131</f>
        <v>0</v>
      </c>
      <c r="AS132" s="64">
        <f t="shared" ref="AS132" si="693">AS128*AS130*AS131</f>
        <v>0</v>
      </c>
      <c r="AT132" s="64">
        <f t="shared" ref="AT132" si="694">AT128*AT130*AT131</f>
        <v>0</v>
      </c>
      <c r="AU132" s="64">
        <f t="shared" ref="AU132" si="695">AU128*AU130*AU131</f>
        <v>0</v>
      </c>
      <c r="AV132" s="64">
        <f t="shared" ref="AV132" si="696">AV128*AV130*AV131</f>
        <v>0</v>
      </c>
      <c r="AW132" s="64">
        <f t="shared" ref="AW132" si="697">AW128*AW130*AW131</f>
        <v>0</v>
      </c>
      <c r="AX132" s="64">
        <f t="shared" ref="AX132" si="698">AX128*AX130*AX131</f>
        <v>0</v>
      </c>
      <c r="AY132" s="64">
        <f t="shared" ref="AY132" si="699">AY128*AY130*AY131</f>
        <v>0</v>
      </c>
      <c r="AZ132" s="64">
        <f t="shared" ref="AZ132" si="700">AZ128*AZ130*AZ131</f>
        <v>0</v>
      </c>
      <c r="BA132" s="64">
        <f t="shared" ref="BA132" si="701">BA128*BA130*BA131</f>
        <v>0</v>
      </c>
      <c r="BB132" s="64">
        <f t="shared" ref="BB132" si="702">BB128*BB130*BB131</f>
        <v>0</v>
      </c>
      <c r="BC132" s="64">
        <f t="shared" ref="BC132" si="703">BC128*BC130*BC131</f>
        <v>0</v>
      </c>
      <c r="BD132" s="64">
        <f t="shared" ref="BD132" si="704">BD128*BD130*BD131</f>
        <v>0</v>
      </c>
      <c r="BE132" s="64">
        <f t="shared" ref="BE132" si="705">BE128*BE130*BE131</f>
        <v>0</v>
      </c>
      <c r="BF132" s="64">
        <f t="shared" ref="BF132" si="706">BF128*BF130*BF131</f>
        <v>0</v>
      </c>
      <c r="BG132" s="64">
        <f t="shared" ref="BG132" si="707">BG128*BG130*BG131</f>
        <v>0</v>
      </c>
      <c r="BH132" s="64">
        <f t="shared" ref="BH132" si="708">BH128*BH130*BH131</f>
        <v>0</v>
      </c>
      <c r="BI132" s="64">
        <f t="shared" ref="BI132" si="709">BI128*BI130*BI131</f>
        <v>0</v>
      </c>
      <c r="BJ132" s="64">
        <f t="shared" ref="BJ132" si="710">BJ128*BJ130*BJ131</f>
        <v>0</v>
      </c>
      <c r="BK132" s="64">
        <f t="shared" ref="BK132" si="711">BK128*BK130*BK131</f>
        <v>0</v>
      </c>
      <c r="BL132" s="64">
        <f t="shared" ref="BL132" si="712">BL128*BL130*BL131</f>
        <v>0</v>
      </c>
      <c r="BM132" s="64">
        <f t="shared" ref="BM132" si="713">BM128*BM130*BM131</f>
        <v>0</v>
      </c>
      <c r="BN132" s="64">
        <f t="shared" ref="BN132" si="714">BN128*BN130*BN131</f>
        <v>0</v>
      </c>
      <c r="BO132" s="64">
        <f t="shared" ref="BO132" si="715">BO128*BO130*BO131</f>
        <v>0</v>
      </c>
      <c r="BP132" s="64">
        <f t="shared" ref="BP132" si="716">BP128*BP130*BP131</f>
        <v>0</v>
      </c>
      <c r="BQ132" s="64">
        <f t="shared" ref="BQ132" si="717">BQ128*BQ130*BQ131</f>
        <v>0</v>
      </c>
      <c r="BR132" s="64">
        <f t="shared" ref="BR132" si="718">BR128*BR130*BR131</f>
        <v>0</v>
      </c>
      <c r="BS132" s="64">
        <f t="shared" ref="BS132" si="719">BS128*BS130*BS131</f>
        <v>0</v>
      </c>
      <c r="BT132" s="64">
        <f t="shared" ref="BT132" si="720">BT128*BT130*BT131</f>
        <v>0</v>
      </c>
      <c r="BU132" s="64">
        <f t="shared" ref="BU132" si="721">BU128*BU130*BU131</f>
        <v>0</v>
      </c>
      <c r="BV132" s="64">
        <f t="shared" ref="BV132" si="722">BV128*BV130*BV131</f>
        <v>0</v>
      </c>
      <c r="BW132" s="64">
        <f t="shared" ref="BW132" si="723">BW128*BW130*BW131</f>
        <v>0</v>
      </c>
      <c r="BX132" s="64">
        <f t="shared" ref="BX132" si="724">BX128*BX130*BX131</f>
        <v>0</v>
      </c>
      <c r="BY132" s="64">
        <f t="shared" ref="BY132" si="725">BY128*BY130*BY131</f>
        <v>0</v>
      </c>
      <c r="BZ132" s="64">
        <f t="shared" ref="BZ132" si="726">BZ128*BZ130*BZ131</f>
        <v>0</v>
      </c>
      <c r="CG132" s="44">
        <f>C132</f>
        <v>13</v>
      </c>
      <c r="CH132" s="44">
        <f>IF(CG132=0,0,IF(COUNTIF($CG:$CG,CG132)&gt;1,1,0))</f>
        <v>0</v>
      </c>
    </row>
    <row r="134" spans="3:86" collapsed="1"/>
    <row r="135" spans="3:86">
      <c r="F135" s="103"/>
      <c r="G135" s="104"/>
      <c r="H135" s="45"/>
      <c r="I135" s="23" t="s">
        <v>35</v>
      </c>
      <c r="J135" s="23" t="s">
        <v>36</v>
      </c>
      <c r="K135" s="39" t="s">
        <v>37</v>
      </c>
      <c r="M135" s="65">
        <f>M$9</f>
        <v>31</v>
      </c>
      <c r="N135" s="65">
        <f t="shared" ref="N135:X135" si="727">N$9</f>
        <v>59</v>
      </c>
      <c r="O135" s="65">
        <f t="shared" si="727"/>
        <v>91</v>
      </c>
      <c r="P135" s="65">
        <f t="shared" si="727"/>
        <v>121</v>
      </c>
      <c r="Q135" s="65">
        <f t="shared" si="727"/>
        <v>152</v>
      </c>
      <c r="R135" s="65">
        <f t="shared" si="727"/>
        <v>182</v>
      </c>
      <c r="S135" s="65">
        <f t="shared" si="727"/>
        <v>213</v>
      </c>
      <c r="T135" s="65">
        <f t="shared" si="727"/>
        <v>244</v>
      </c>
      <c r="U135" s="65">
        <f t="shared" si="727"/>
        <v>274</v>
      </c>
      <c r="V135" s="65">
        <f t="shared" si="727"/>
        <v>305</v>
      </c>
      <c r="W135" s="65">
        <f t="shared" si="727"/>
        <v>335</v>
      </c>
      <c r="X135" s="65">
        <f t="shared" si="727"/>
        <v>366</v>
      </c>
      <c r="Z135" s="66">
        <f>Z$9</f>
        <v>0</v>
      </c>
      <c r="AA135" s="66">
        <f t="shared" ref="AA135:BZ135" si="728">AA$9</f>
        <v>7</v>
      </c>
      <c r="AB135" s="66">
        <f t="shared" si="728"/>
        <v>14</v>
      </c>
      <c r="AC135" s="66">
        <f t="shared" si="728"/>
        <v>21</v>
      </c>
      <c r="AD135" s="66">
        <f t="shared" si="728"/>
        <v>28</v>
      </c>
      <c r="AE135" s="66">
        <f t="shared" si="728"/>
        <v>35</v>
      </c>
      <c r="AF135" s="66">
        <f t="shared" si="728"/>
        <v>42</v>
      </c>
      <c r="AG135" s="66">
        <f t="shared" si="728"/>
        <v>49</v>
      </c>
      <c r="AH135" s="66">
        <f t="shared" si="728"/>
        <v>56</v>
      </c>
      <c r="AI135" s="66">
        <f t="shared" si="728"/>
        <v>63</v>
      </c>
      <c r="AJ135" s="66">
        <f t="shared" si="728"/>
        <v>70</v>
      </c>
      <c r="AK135" s="66">
        <f t="shared" si="728"/>
        <v>77</v>
      </c>
      <c r="AL135" s="66">
        <f t="shared" si="728"/>
        <v>84</v>
      </c>
      <c r="AM135" s="66">
        <f t="shared" si="728"/>
        <v>91</v>
      </c>
      <c r="AN135" s="66">
        <f t="shared" si="728"/>
        <v>98</v>
      </c>
      <c r="AO135" s="66">
        <f t="shared" si="728"/>
        <v>105</v>
      </c>
      <c r="AP135" s="66">
        <f t="shared" si="728"/>
        <v>112</v>
      </c>
      <c r="AQ135" s="66">
        <f t="shared" si="728"/>
        <v>119</v>
      </c>
      <c r="AR135" s="66">
        <f t="shared" si="728"/>
        <v>126</v>
      </c>
      <c r="AS135" s="66">
        <f t="shared" si="728"/>
        <v>133</v>
      </c>
      <c r="AT135" s="66">
        <f t="shared" si="728"/>
        <v>140</v>
      </c>
      <c r="AU135" s="66">
        <f t="shared" si="728"/>
        <v>147</v>
      </c>
      <c r="AV135" s="66">
        <f t="shared" si="728"/>
        <v>154</v>
      </c>
      <c r="AW135" s="66">
        <f t="shared" si="728"/>
        <v>161</v>
      </c>
      <c r="AX135" s="66">
        <f t="shared" si="728"/>
        <v>168</v>
      </c>
      <c r="AY135" s="66">
        <f t="shared" si="728"/>
        <v>175</v>
      </c>
      <c r="AZ135" s="66">
        <f t="shared" si="728"/>
        <v>182</v>
      </c>
      <c r="BA135" s="66">
        <f t="shared" si="728"/>
        <v>189</v>
      </c>
      <c r="BB135" s="66">
        <f t="shared" si="728"/>
        <v>196</v>
      </c>
      <c r="BC135" s="66">
        <f t="shared" si="728"/>
        <v>203</v>
      </c>
      <c r="BD135" s="66">
        <f t="shared" si="728"/>
        <v>210</v>
      </c>
      <c r="BE135" s="66">
        <f t="shared" si="728"/>
        <v>217</v>
      </c>
      <c r="BF135" s="66">
        <f t="shared" si="728"/>
        <v>224</v>
      </c>
      <c r="BG135" s="66">
        <f t="shared" si="728"/>
        <v>231</v>
      </c>
      <c r="BH135" s="66">
        <f t="shared" si="728"/>
        <v>238</v>
      </c>
      <c r="BI135" s="66">
        <f t="shared" si="728"/>
        <v>245</v>
      </c>
      <c r="BJ135" s="66">
        <f t="shared" si="728"/>
        <v>252</v>
      </c>
      <c r="BK135" s="66">
        <f t="shared" si="728"/>
        <v>259</v>
      </c>
      <c r="BL135" s="66">
        <f t="shared" si="728"/>
        <v>266</v>
      </c>
      <c r="BM135" s="66">
        <f t="shared" si="728"/>
        <v>273</v>
      </c>
      <c r="BN135" s="66">
        <f t="shared" si="728"/>
        <v>280</v>
      </c>
      <c r="BO135" s="66">
        <f t="shared" si="728"/>
        <v>287</v>
      </c>
      <c r="BP135" s="66">
        <f t="shared" si="728"/>
        <v>294</v>
      </c>
      <c r="BQ135" s="66">
        <f t="shared" si="728"/>
        <v>301</v>
      </c>
      <c r="BR135" s="66">
        <f t="shared" si="728"/>
        <v>308</v>
      </c>
      <c r="BS135" s="66">
        <f t="shared" si="728"/>
        <v>315</v>
      </c>
      <c r="BT135" s="66">
        <f t="shared" si="728"/>
        <v>322</v>
      </c>
      <c r="BU135" s="66">
        <f t="shared" si="728"/>
        <v>329</v>
      </c>
      <c r="BV135" s="66">
        <f t="shared" si="728"/>
        <v>336</v>
      </c>
      <c r="BW135" s="66">
        <f t="shared" si="728"/>
        <v>343</v>
      </c>
      <c r="BX135" s="66">
        <f t="shared" si="728"/>
        <v>350</v>
      </c>
      <c r="BY135" s="66">
        <f t="shared" si="728"/>
        <v>357</v>
      </c>
      <c r="BZ135" s="66">
        <f t="shared" si="728"/>
        <v>364</v>
      </c>
      <c r="CB135" s="44">
        <f>IF(AND(NOT(ISBLANK(F135)),ISBLANK(H135)),1,0)</f>
        <v>0</v>
      </c>
    </row>
    <row r="136" spans="3:86" hidden="1" outlineLevel="1">
      <c r="G136" s="53" t="s">
        <v>32</v>
      </c>
      <c r="H136" s="45"/>
      <c r="I136" s="57"/>
      <c r="J136" s="56"/>
      <c r="K136" s="57" t="str">
        <f>IF(ISBLANK(I136),"",IF(ISBLANK(J136),I136,I136+(7*(J136-1))))</f>
        <v/>
      </c>
      <c r="Z136" s="43">
        <f t="shared" ref="Z136:BE136" si="729">IF($H136=$CB$12,1,IF(ISBLANK($I136),0,IF(OR($I136=Z$9,$K136=Z$9,AND(Z$9&gt;$I136,Z$9&lt;=$K136)),1,0)))</f>
        <v>0</v>
      </c>
      <c r="AA136" s="43">
        <f t="shared" si="729"/>
        <v>0</v>
      </c>
      <c r="AB136" s="43">
        <f t="shared" si="729"/>
        <v>0</v>
      </c>
      <c r="AC136" s="43">
        <f t="shared" si="729"/>
        <v>0</v>
      </c>
      <c r="AD136" s="43">
        <f t="shared" si="729"/>
        <v>0</v>
      </c>
      <c r="AE136" s="43">
        <f t="shared" si="729"/>
        <v>0</v>
      </c>
      <c r="AF136" s="43">
        <f t="shared" si="729"/>
        <v>0</v>
      </c>
      <c r="AG136" s="43">
        <f t="shared" si="729"/>
        <v>0</v>
      </c>
      <c r="AH136" s="43">
        <f t="shared" si="729"/>
        <v>0</v>
      </c>
      <c r="AI136" s="43">
        <f t="shared" si="729"/>
        <v>0</v>
      </c>
      <c r="AJ136" s="43">
        <f t="shared" si="729"/>
        <v>0</v>
      </c>
      <c r="AK136" s="43">
        <f t="shared" si="729"/>
        <v>0</v>
      </c>
      <c r="AL136" s="43">
        <f t="shared" si="729"/>
        <v>0</v>
      </c>
      <c r="AM136" s="43">
        <f t="shared" si="729"/>
        <v>0</v>
      </c>
      <c r="AN136" s="43">
        <f t="shared" si="729"/>
        <v>0</v>
      </c>
      <c r="AO136" s="43">
        <f t="shared" si="729"/>
        <v>0</v>
      </c>
      <c r="AP136" s="43">
        <f t="shared" si="729"/>
        <v>0</v>
      </c>
      <c r="AQ136" s="43">
        <f t="shared" si="729"/>
        <v>0</v>
      </c>
      <c r="AR136" s="43">
        <f t="shared" si="729"/>
        <v>0</v>
      </c>
      <c r="AS136" s="43">
        <f t="shared" si="729"/>
        <v>0</v>
      </c>
      <c r="AT136" s="43">
        <f t="shared" si="729"/>
        <v>0</v>
      </c>
      <c r="AU136" s="43">
        <f t="shared" si="729"/>
        <v>0</v>
      </c>
      <c r="AV136" s="43">
        <f t="shared" si="729"/>
        <v>0</v>
      </c>
      <c r="AW136" s="43">
        <f t="shared" si="729"/>
        <v>0</v>
      </c>
      <c r="AX136" s="43">
        <f t="shared" si="729"/>
        <v>0</v>
      </c>
      <c r="AY136" s="43">
        <f t="shared" si="729"/>
        <v>0</v>
      </c>
      <c r="AZ136" s="43">
        <f t="shared" si="729"/>
        <v>0</v>
      </c>
      <c r="BA136" s="43">
        <f t="shared" si="729"/>
        <v>0</v>
      </c>
      <c r="BB136" s="43">
        <f t="shared" si="729"/>
        <v>0</v>
      </c>
      <c r="BC136" s="43">
        <f t="shared" si="729"/>
        <v>0</v>
      </c>
      <c r="BD136" s="43">
        <f t="shared" si="729"/>
        <v>0</v>
      </c>
      <c r="BE136" s="43">
        <f t="shared" si="729"/>
        <v>0</v>
      </c>
      <c r="BF136" s="43">
        <f t="shared" ref="BF136:BZ136" si="730">IF($H136=$CB$12,1,IF(ISBLANK($I136),0,IF(OR($I136=BF$9,$K136=BF$9,AND(BF$9&gt;$I136,BF$9&lt;=$K136)),1,0)))</f>
        <v>0</v>
      </c>
      <c r="BG136" s="43">
        <f t="shared" si="730"/>
        <v>0</v>
      </c>
      <c r="BH136" s="43">
        <f t="shared" si="730"/>
        <v>0</v>
      </c>
      <c r="BI136" s="43">
        <f t="shared" si="730"/>
        <v>0</v>
      </c>
      <c r="BJ136" s="43">
        <f t="shared" si="730"/>
        <v>0</v>
      </c>
      <c r="BK136" s="43">
        <f t="shared" si="730"/>
        <v>0</v>
      </c>
      <c r="BL136" s="43">
        <f t="shared" si="730"/>
        <v>0</v>
      </c>
      <c r="BM136" s="43">
        <f t="shared" si="730"/>
        <v>0</v>
      </c>
      <c r="BN136" s="43">
        <f t="shared" si="730"/>
        <v>0</v>
      </c>
      <c r="BO136" s="43">
        <f t="shared" si="730"/>
        <v>0</v>
      </c>
      <c r="BP136" s="43">
        <f t="shared" si="730"/>
        <v>0</v>
      </c>
      <c r="BQ136" s="43">
        <f t="shared" si="730"/>
        <v>0</v>
      </c>
      <c r="BR136" s="43">
        <f t="shared" si="730"/>
        <v>0</v>
      </c>
      <c r="BS136" s="43">
        <f t="shared" si="730"/>
        <v>0</v>
      </c>
      <c r="BT136" s="43">
        <f t="shared" si="730"/>
        <v>0</v>
      </c>
      <c r="BU136" s="43">
        <f t="shared" si="730"/>
        <v>0</v>
      </c>
      <c r="BV136" s="43">
        <f t="shared" si="730"/>
        <v>0</v>
      </c>
      <c r="BW136" s="43">
        <f t="shared" si="730"/>
        <v>0</v>
      </c>
      <c r="BX136" s="43">
        <f t="shared" si="730"/>
        <v>0</v>
      </c>
      <c r="BY136" s="43">
        <f t="shared" si="730"/>
        <v>0</v>
      </c>
      <c r="BZ136" s="43">
        <f t="shared" si="730"/>
        <v>0</v>
      </c>
      <c r="CB136" s="44">
        <f>IF(AND(NOT(ISBLANK(F135)),ISBLANK(H136)),1,0)</f>
        <v>0</v>
      </c>
      <c r="CC136" s="44">
        <f>IF($H136=$CB$13,1,0)</f>
        <v>0</v>
      </c>
      <c r="CD136" s="44">
        <f>IF(AND($CC136=1,ISBLANK(I136)),1,0)</f>
        <v>0</v>
      </c>
      <c r="CE136" s="44">
        <f>IF(AND($CC136=1,ISBLANK(J136)),1,0)</f>
        <v>0</v>
      </c>
    </row>
    <row r="137" spans="3:86" hidden="1" outlineLevel="1">
      <c r="G137" s="22" t="str">
        <f>"Base Current Amount "&amp;CC137&amp;""</f>
        <v>Base Current Amount per Week</v>
      </c>
      <c r="H137" s="54" t="s">
        <v>53</v>
      </c>
      <c r="I137" s="45"/>
      <c r="CB137" s="44">
        <f>IF(AND(NOT(ISBLANK(F135)),ISBLANK(I137)),1,0)</f>
        <v>0</v>
      </c>
      <c r="CC137" s="44" t="str">
        <f>IF(H136=$CB$13,$CB$19,$CB$18)</f>
        <v>per Week</v>
      </c>
    </row>
    <row r="138" spans="3:86" hidden="1" outlineLevel="1">
      <c r="G138" s="22" t="s">
        <v>34</v>
      </c>
      <c r="H138" s="54" t="s">
        <v>53</v>
      </c>
      <c r="I138" s="55">
        <f>IF(AND(H136=$CB$13,ISBLANK(J136)),I137,IF(H136=$CB$13,I137/J136,I137))</f>
        <v>0</v>
      </c>
      <c r="Z138" s="59">
        <f>$I138</f>
        <v>0</v>
      </c>
      <c r="AA138" s="59">
        <f t="shared" ref="AA138:BZ138" si="731">$I138</f>
        <v>0</v>
      </c>
      <c r="AB138" s="59">
        <f t="shared" si="731"/>
        <v>0</v>
      </c>
      <c r="AC138" s="59">
        <f t="shared" si="731"/>
        <v>0</v>
      </c>
      <c r="AD138" s="59">
        <f t="shared" si="731"/>
        <v>0</v>
      </c>
      <c r="AE138" s="59">
        <f t="shared" si="731"/>
        <v>0</v>
      </c>
      <c r="AF138" s="59">
        <f t="shared" si="731"/>
        <v>0</v>
      </c>
      <c r="AG138" s="59">
        <f t="shared" si="731"/>
        <v>0</v>
      </c>
      <c r="AH138" s="59">
        <f t="shared" si="731"/>
        <v>0</v>
      </c>
      <c r="AI138" s="59">
        <f t="shared" si="731"/>
        <v>0</v>
      </c>
      <c r="AJ138" s="59">
        <f t="shared" si="731"/>
        <v>0</v>
      </c>
      <c r="AK138" s="59">
        <f t="shared" si="731"/>
        <v>0</v>
      </c>
      <c r="AL138" s="59">
        <f t="shared" si="731"/>
        <v>0</v>
      </c>
      <c r="AM138" s="59">
        <f t="shared" si="731"/>
        <v>0</v>
      </c>
      <c r="AN138" s="59">
        <f t="shared" si="731"/>
        <v>0</v>
      </c>
      <c r="AO138" s="59">
        <f t="shared" si="731"/>
        <v>0</v>
      </c>
      <c r="AP138" s="59">
        <f t="shared" si="731"/>
        <v>0</v>
      </c>
      <c r="AQ138" s="59">
        <f t="shared" si="731"/>
        <v>0</v>
      </c>
      <c r="AR138" s="59">
        <f t="shared" si="731"/>
        <v>0</v>
      </c>
      <c r="AS138" s="59">
        <f t="shared" si="731"/>
        <v>0</v>
      </c>
      <c r="AT138" s="59">
        <f t="shared" si="731"/>
        <v>0</v>
      </c>
      <c r="AU138" s="59">
        <f t="shared" si="731"/>
        <v>0</v>
      </c>
      <c r="AV138" s="59">
        <f t="shared" si="731"/>
        <v>0</v>
      </c>
      <c r="AW138" s="59">
        <f t="shared" si="731"/>
        <v>0</v>
      </c>
      <c r="AX138" s="59">
        <f t="shared" si="731"/>
        <v>0</v>
      </c>
      <c r="AY138" s="59">
        <f t="shared" si="731"/>
        <v>0</v>
      </c>
      <c r="AZ138" s="59">
        <f t="shared" si="731"/>
        <v>0</v>
      </c>
      <c r="BA138" s="59">
        <f t="shared" si="731"/>
        <v>0</v>
      </c>
      <c r="BB138" s="59">
        <f t="shared" si="731"/>
        <v>0</v>
      </c>
      <c r="BC138" s="59">
        <f t="shared" si="731"/>
        <v>0</v>
      </c>
      <c r="BD138" s="59">
        <f t="shared" si="731"/>
        <v>0</v>
      </c>
      <c r="BE138" s="59">
        <f t="shared" si="731"/>
        <v>0</v>
      </c>
      <c r="BF138" s="59">
        <f t="shared" si="731"/>
        <v>0</v>
      </c>
      <c r="BG138" s="59">
        <f t="shared" si="731"/>
        <v>0</v>
      </c>
      <c r="BH138" s="59">
        <f t="shared" si="731"/>
        <v>0</v>
      </c>
      <c r="BI138" s="59">
        <f t="shared" si="731"/>
        <v>0</v>
      </c>
      <c r="BJ138" s="59">
        <f t="shared" si="731"/>
        <v>0</v>
      </c>
      <c r="BK138" s="59">
        <f t="shared" si="731"/>
        <v>0</v>
      </c>
      <c r="BL138" s="59">
        <f t="shared" si="731"/>
        <v>0</v>
      </c>
      <c r="BM138" s="59">
        <f t="shared" si="731"/>
        <v>0</v>
      </c>
      <c r="BN138" s="59">
        <f t="shared" si="731"/>
        <v>0</v>
      </c>
      <c r="BO138" s="59">
        <f t="shared" si="731"/>
        <v>0</v>
      </c>
      <c r="BP138" s="59">
        <f t="shared" si="731"/>
        <v>0</v>
      </c>
      <c r="BQ138" s="59">
        <f t="shared" si="731"/>
        <v>0</v>
      </c>
      <c r="BR138" s="59">
        <f t="shared" si="731"/>
        <v>0</v>
      </c>
      <c r="BS138" s="59">
        <f t="shared" si="731"/>
        <v>0</v>
      </c>
      <c r="BT138" s="59">
        <f t="shared" si="731"/>
        <v>0</v>
      </c>
      <c r="BU138" s="59">
        <f t="shared" si="731"/>
        <v>0</v>
      </c>
      <c r="BV138" s="59">
        <f t="shared" si="731"/>
        <v>0</v>
      </c>
      <c r="BW138" s="59">
        <f t="shared" si="731"/>
        <v>0</v>
      </c>
      <c r="BX138" s="59">
        <f t="shared" si="731"/>
        <v>0</v>
      </c>
      <c r="BY138" s="59">
        <f t="shared" si="731"/>
        <v>0</v>
      </c>
      <c r="BZ138" s="59">
        <f t="shared" si="731"/>
        <v>0</v>
      </c>
    </row>
    <row r="139" spans="3:86" hidden="1" outlineLevel="1">
      <c r="C139" s="105" t="str">
        <f>IF(CH140=1,"X","")</f>
        <v/>
      </c>
      <c r="D139" s="106"/>
      <c r="E139" s="107"/>
      <c r="G139" s="22" t="s">
        <v>38</v>
      </c>
      <c r="H139" s="73">
        <f>IF(ISBLANK(I139),0,IF(I139&lt;I136,1,0))</f>
        <v>0</v>
      </c>
      <c r="I139" s="60"/>
      <c r="J139" s="61"/>
      <c r="Z139" s="58">
        <f>IF(ISBLANK($I139),1,IF(Z$9&gt;$I139,(1+$J139),1))</f>
        <v>1</v>
      </c>
      <c r="AA139" s="58">
        <f t="shared" ref="AA139:BZ139" si="732">IF(ISBLANK($I139),1,IF(AA$9&gt;$I139,(1+$J139),1))</f>
        <v>1</v>
      </c>
      <c r="AB139" s="58">
        <f t="shared" si="732"/>
        <v>1</v>
      </c>
      <c r="AC139" s="58">
        <f t="shared" si="732"/>
        <v>1</v>
      </c>
      <c r="AD139" s="58">
        <f t="shared" si="732"/>
        <v>1</v>
      </c>
      <c r="AE139" s="58">
        <f t="shared" si="732"/>
        <v>1</v>
      </c>
      <c r="AF139" s="58">
        <f t="shared" si="732"/>
        <v>1</v>
      </c>
      <c r="AG139" s="58">
        <f t="shared" si="732"/>
        <v>1</v>
      </c>
      <c r="AH139" s="58">
        <f t="shared" si="732"/>
        <v>1</v>
      </c>
      <c r="AI139" s="58">
        <f t="shared" si="732"/>
        <v>1</v>
      </c>
      <c r="AJ139" s="58">
        <f t="shared" si="732"/>
        <v>1</v>
      </c>
      <c r="AK139" s="58">
        <f t="shared" si="732"/>
        <v>1</v>
      </c>
      <c r="AL139" s="58">
        <f t="shared" si="732"/>
        <v>1</v>
      </c>
      <c r="AM139" s="58">
        <f t="shared" si="732"/>
        <v>1</v>
      </c>
      <c r="AN139" s="58">
        <f t="shared" si="732"/>
        <v>1</v>
      </c>
      <c r="AO139" s="58">
        <f t="shared" si="732"/>
        <v>1</v>
      </c>
      <c r="AP139" s="58">
        <f t="shared" si="732"/>
        <v>1</v>
      </c>
      <c r="AQ139" s="58">
        <f t="shared" si="732"/>
        <v>1</v>
      </c>
      <c r="AR139" s="58">
        <f t="shared" si="732"/>
        <v>1</v>
      </c>
      <c r="AS139" s="58">
        <f t="shared" si="732"/>
        <v>1</v>
      </c>
      <c r="AT139" s="58">
        <f t="shared" si="732"/>
        <v>1</v>
      </c>
      <c r="AU139" s="58">
        <f t="shared" si="732"/>
        <v>1</v>
      </c>
      <c r="AV139" s="58">
        <f t="shared" si="732"/>
        <v>1</v>
      </c>
      <c r="AW139" s="58">
        <f t="shared" si="732"/>
        <v>1</v>
      </c>
      <c r="AX139" s="58">
        <f t="shared" si="732"/>
        <v>1</v>
      </c>
      <c r="AY139" s="58">
        <f t="shared" si="732"/>
        <v>1</v>
      </c>
      <c r="AZ139" s="58">
        <f t="shared" si="732"/>
        <v>1</v>
      </c>
      <c r="BA139" s="58">
        <f t="shared" si="732"/>
        <v>1</v>
      </c>
      <c r="BB139" s="58">
        <f t="shared" si="732"/>
        <v>1</v>
      </c>
      <c r="BC139" s="58">
        <f t="shared" si="732"/>
        <v>1</v>
      </c>
      <c r="BD139" s="58">
        <f t="shared" si="732"/>
        <v>1</v>
      </c>
      <c r="BE139" s="58">
        <f t="shared" si="732"/>
        <v>1</v>
      </c>
      <c r="BF139" s="58">
        <f t="shared" si="732"/>
        <v>1</v>
      </c>
      <c r="BG139" s="58">
        <f t="shared" si="732"/>
        <v>1</v>
      </c>
      <c r="BH139" s="58">
        <f t="shared" si="732"/>
        <v>1</v>
      </c>
      <c r="BI139" s="58">
        <f t="shared" si="732"/>
        <v>1</v>
      </c>
      <c r="BJ139" s="58">
        <f t="shared" si="732"/>
        <v>1</v>
      </c>
      <c r="BK139" s="58">
        <f t="shared" si="732"/>
        <v>1</v>
      </c>
      <c r="BL139" s="58">
        <f t="shared" si="732"/>
        <v>1</v>
      </c>
      <c r="BM139" s="58">
        <f t="shared" si="732"/>
        <v>1</v>
      </c>
      <c r="BN139" s="58">
        <f t="shared" si="732"/>
        <v>1</v>
      </c>
      <c r="BO139" s="58">
        <f t="shared" si="732"/>
        <v>1</v>
      </c>
      <c r="BP139" s="58">
        <f t="shared" si="732"/>
        <v>1</v>
      </c>
      <c r="BQ139" s="58">
        <f t="shared" si="732"/>
        <v>1</v>
      </c>
      <c r="BR139" s="58">
        <f t="shared" si="732"/>
        <v>1</v>
      </c>
      <c r="BS139" s="58">
        <f t="shared" si="732"/>
        <v>1</v>
      </c>
      <c r="BT139" s="58">
        <f t="shared" si="732"/>
        <v>1</v>
      </c>
      <c r="BU139" s="58">
        <f t="shared" si="732"/>
        <v>1</v>
      </c>
      <c r="BV139" s="58">
        <f t="shared" si="732"/>
        <v>1</v>
      </c>
      <c r="BW139" s="58">
        <f t="shared" si="732"/>
        <v>1</v>
      </c>
      <c r="BX139" s="58">
        <f t="shared" si="732"/>
        <v>1</v>
      </c>
      <c r="BY139" s="58">
        <f t="shared" si="732"/>
        <v>1</v>
      </c>
      <c r="BZ139" s="58">
        <f t="shared" si="732"/>
        <v>1</v>
      </c>
      <c r="CB139" s="44">
        <f>IF(AND(NOT(ISBLANK(I139)),ISBLANK(J139)),1,0)</f>
        <v>0</v>
      </c>
    </row>
    <row r="140" spans="3:86" ht="15.75" collapsed="1" thickBot="1">
      <c r="C140" s="108">
        <v>14</v>
      </c>
      <c r="D140" s="109"/>
      <c r="E140" s="110"/>
      <c r="F140" s="62"/>
      <c r="G140" s="89">
        <f>IF(ISBLANK(F135),0,"Final "&amp;F135&amp;" Budget")</f>
        <v>0</v>
      </c>
      <c r="H140" s="63"/>
      <c r="I140" s="63">
        <f>H135</f>
        <v>0</v>
      </c>
      <c r="J140" s="63"/>
      <c r="K140" s="64">
        <f>SUM(M140:X140)</f>
        <v>0</v>
      </c>
      <c r="M140" s="64">
        <f t="shared" ref="M140:X140" si="733">SUMIF($Z$10:$BZ$10,M$10,$Z140:$BZ140)</f>
        <v>0</v>
      </c>
      <c r="N140" s="64">
        <f t="shared" si="733"/>
        <v>0</v>
      </c>
      <c r="O140" s="64">
        <f t="shared" si="733"/>
        <v>0</v>
      </c>
      <c r="P140" s="64">
        <f t="shared" si="733"/>
        <v>0</v>
      </c>
      <c r="Q140" s="64">
        <f t="shared" si="733"/>
        <v>0</v>
      </c>
      <c r="R140" s="64">
        <f t="shared" si="733"/>
        <v>0</v>
      </c>
      <c r="S140" s="64">
        <f t="shared" si="733"/>
        <v>0</v>
      </c>
      <c r="T140" s="64">
        <f t="shared" si="733"/>
        <v>0</v>
      </c>
      <c r="U140" s="64">
        <f t="shared" si="733"/>
        <v>0</v>
      </c>
      <c r="V140" s="64">
        <f t="shared" si="733"/>
        <v>0</v>
      </c>
      <c r="W140" s="64">
        <f t="shared" si="733"/>
        <v>0</v>
      </c>
      <c r="X140" s="64">
        <f t="shared" si="733"/>
        <v>0</v>
      </c>
      <c r="Z140" s="64">
        <f>Z136*Z138*Z139</f>
        <v>0</v>
      </c>
      <c r="AA140" s="64">
        <f t="shared" ref="AA140" si="734">AA136*AA138*AA139</f>
        <v>0</v>
      </c>
      <c r="AB140" s="64">
        <f t="shared" ref="AB140" si="735">AB136*AB138*AB139</f>
        <v>0</v>
      </c>
      <c r="AC140" s="64">
        <f t="shared" ref="AC140" si="736">AC136*AC138*AC139</f>
        <v>0</v>
      </c>
      <c r="AD140" s="64">
        <f t="shared" ref="AD140" si="737">AD136*AD138*AD139</f>
        <v>0</v>
      </c>
      <c r="AE140" s="64">
        <f t="shared" ref="AE140" si="738">AE136*AE138*AE139</f>
        <v>0</v>
      </c>
      <c r="AF140" s="64">
        <f t="shared" ref="AF140" si="739">AF136*AF138*AF139</f>
        <v>0</v>
      </c>
      <c r="AG140" s="64">
        <f t="shared" ref="AG140" si="740">AG136*AG138*AG139</f>
        <v>0</v>
      </c>
      <c r="AH140" s="64">
        <f t="shared" ref="AH140" si="741">AH136*AH138*AH139</f>
        <v>0</v>
      </c>
      <c r="AI140" s="64">
        <f t="shared" ref="AI140" si="742">AI136*AI138*AI139</f>
        <v>0</v>
      </c>
      <c r="AJ140" s="64">
        <f t="shared" ref="AJ140" si="743">AJ136*AJ138*AJ139</f>
        <v>0</v>
      </c>
      <c r="AK140" s="64">
        <f t="shared" ref="AK140" si="744">AK136*AK138*AK139</f>
        <v>0</v>
      </c>
      <c r="AL140" s="64">
        <f t="shared" ref="AL140" si="745">AL136*AL138*AL139</f>
        <v>0</v>
      </c>
      <c r="AM140" s="64">
        <f t="shared" ref="AM140" si="746">AM136*AM138*AM139</f>
        <v>0</v>
      </c>
      <c r="AN140" s="64">
        <f t="shared" ref="AN140" si="747">AN136*AN138*AN139</f>
        <v>0</v>
      </c>
      <c r="AO140" s="64">
        <f t="shared" ref="AO140" si="748">AO136*AO138*AO139</f>
        <v>0</v>
      </c>
      <c r="AP140" s="64">
        <f t="shared" ref="AP140" si="749">AP136*AP138*AP139</f>
        <v>0</v>
      </c>
      <c r="AQ140" s="64">
        <f t="shared" ref="AQ140" si="750">AQ136*AQ138*AQ139</f>
        <v>0</v>
      </c>
      <c r="AR140" s="64">
        <f t="shared" ref="AR140" si="751">AR136*AR138*AR139</f>
        <v>0</v>
      </c>
      <c r="AS140" s="64">
        <f t="shared" ref="AS140" si="752">AS136*AS138*AS139</f>
        <v>0</v>
      </c>
      <c r="AT140" s="64">
        <f t="shared" ref="AT140" si="753">AT136*AT138*AT139</f>
        <v>0</v>
      </c>
      <c r="AU140" s="64">
        <f t="shared" ref="AU140" si="754">AU136*AU138*AU139</f>
        <v>0</v>
      </c>
      <c r="AV140" s="64">
        <f t="shared" ref="AV140" si="755">AV136*AV138*AV139</f>
        <v>0</v>
      </c>
      <c r="AW140" s="64">
        <f t="shared" ref="AW140" si="756">AW136*AW138*AW139</f>
        <v>0</v>
      </c>
      <c r="AX140" s="64">
        <f t="shared" ref="AX140" si="757">AX136*AX138*AX139</f>
        <v>0</v>
      </c>
      <c r="AY140" s="64">
        <f t="shared" ref="AY140" si="758">AY136*AY138*AY139</f>
        <v>0</v>
      </c>
      <c r="AZ140" s="64">
        <f t="shared" ref="AZ140" si="759">AZ136*AZ138*AZ139</f>
        <v>0</v>
      </c>
      <c r="BA140" s="64">
        <f t="shared" ref="BA140" si="760">BA136*BA138*BA139</f>
        <v>0</v>
      </c>
      <c r="BB140" s="64">
        <f t="shared" ref="BB140" si="761">BB136*BB138*BB139</f>
        <v>0</v>
      </c>
      <c r="BC140" s="64">
        <f t="shared" ref="BC140" si="762">BC136*BC138*BC139</f>
        <v>0</v>
      </c>
      <c r="BD140" s="64">
        <f t="shared" ref="BD140" si="763">BD136*BD138*BD139</f>
        <v>0</v>
      </c>
      <c r="BE140" s="64">
        <f t="shared" ref="BE140" si="764">BE136*BE138*BE139</f>
        <v>0</v>
      </c>
      <c r="BF140" s="64">
        <f t="shared" ref="BF140" si="765">BF136*BF138*BF139</f>
        <v>0</v>
      </c>
      <c r="BG140" s="64">
        <f t="shared" ref="BG140" si="766">BG136*BG138*BG139</f>
        <v>0</v>
      </c>
      <c r="BH140" s="64">
        <f t="shared" ref="BH140" si="767">BH136*BH138*BH139</f>
        <v>0</v>
      </c>
      <c r="BI140" s="64">
        <f t="shared" ref="BI140" si="768">BI136*BI138*BI139</f>
        <v>0</v>
      </c>
      <c r="BJ140" s="64">
        <f t="shared" ref="BJ140" si="769">BJ136*BJ138*BJ139</f>
        <v>0</v>
      </c>
      <c r="BK140" s="64">
        <f t="shared" ref="BK140" si="770">BK136*BK138*BK139</f>
        <v>0</v>
      </c>
      <c r="BL140" s="64">
        <f t="shared" ref="BL140" si="771">BL136*BL138*BL139</f>
        <v>0</v>
      </c>
      <c r="BM140" s="64">
        <f t="shared" ref="BM140" si="772">BM136*BM138*BM139</f>
        <v>0</v>
      </c>
      <c r="BN140" s="64">
        <f t="shared" ref="BN140" si="773">BN136*BN138*BN139</f>
        <v>0</v>
      </c>
      <c r="BO140" s="64">
        <f t="shared" ref="BO140" si="774">BO136*BO138*BO139</f>
        <v>0</v>
      </c>
      <c r="BP140" s="64">
        <f t="shared" ref="BP140" si="775">BP136*BP138*BP139</f>
        <v>0</v>
      </c>
      <c r="BQ140" s="64">
        <f t="shared" ref="BQ140" si="776">BQ136*BQ138*BQ139</f>
        <v>0</v>
      </c>
      <c r="BR140" s="64">
        <f t="shared" ref="BR140" si="777">BR136*BR138*BR139</f>
        <v>0</v>
      </c>
      <c r="BS140" s="64">
        <f t="shared" ref="BS140" si="778">BS136*BS138*BS139</f>
        <v>0</v>
      </c>
      <c r="BT140" s="64">
        <f t="shared" ref="BT140" si="779">BT136*BT138*BT139</f>
        <v>0</v>
      </c>
      <c r="BU140" s="64">
        <f t="shared" ref="BU140" si="780">BU136*BU138*BU139</f>
        <v>0</v>
      </c>
      <c r="BV140" s="64">
        <f t="shared" ref="BV140" si="781">BV136*BV138*BV139</f>
        <v>0</v>
      </c>
      <c r="BW140" s="64">
        <f t="shared" ref="BW140" si="782">BW136*BW138*BW139</f>
        <v>0</v>
      </c>
      <c r="BX140" s="64">
        <f t="shared" ref="BX140" si="783">BX136*BX138*BX139</f>
        <v>0</v>
      </c>
      <c r="BY140" s="64">
        <f t="shared" ref="BY140" si="784">BY136*BY138*BY139</f>
        <v>0</v>
      </c>
      <c r="BZ140" s="64">
        <f t="shared" ref="BZ140" si="785">BZ136*BZ138*BZ139</f>
        <v>0</v>
      </c>
      <c r="CG140" s="44">
        <f>C140</f>
        <v>14</v>
      </c>
      <c r="CH140" s="44">
        <f>IF(CG140=0,0,IF(COUNTIF($CG:$CG,CG140)&gt;1,1,0))</f>
        <v>0</v>
      </c>
    </row>
    <row r="142" spans="3:86" collapsed="1"/>
    <row r="143" spans="3:86">
      <c r="F143" s="103"/>
      <c r="G143" s="104"/>
      <c r="H143" s="45"/>
      <c r="I143" s="23" t="s">
        <v>35</v>
      </c>
      <c r="J143" s="23" t="s">
        <v>36</v>
      </c>
      <c r="K143" s="39" t="s">
        <v>37</v>
      </c>
      <c r="M143" s="65">
        <f>M$9</f>
        <v>31</v>
      </c>
      <c r="N143" s="65">
        <f t="shared" ref="N143:X143" si="786">N$9</f>
        <v>59</v>
      </c>
      <c r="O143" s="65">
        <f t="shared" si="786"/>
        <v>91</v>
      </c>
      <c r="P143" s="65">
        <f t="shared" si="786"/>
        <v>121</v>
      </c>
      <c r="Q143" s="65">
        <f t="shared" si="786"/>
        <v>152</v>
      </c>
      <c r="R143" s="65">
        <f t="shared" si="786"/>
        <v>182</v>
      </c>
      <c r="S143" s="65">
        <f t="shared" si="786"/>
        <v>213</v>
      </c>
      <c r="T143" s="65">
        <f t="shared" si="786"/>
        <v>244</v>
      </c>
      <c r="U143" s="65">
        <f t="shared" si="786"/>
        <v>274</v>
      </c>
      <c r="V143" s="65">
        <f t="shared" si="786"/>
        <v>305</v>
      </c>
      <c r="W143" s="65">
        <f t="shared" si="786"/>
        <v>335</v>
      </c>
      <c r="X143" s="65">
        <f t="shared" si="786"/>
        <v>366</v>
      </c>
      <c r="Z143" s="66">
        <f>Z$9</f>
        <v>0</v>
      </c>
      <c r="AA143" s="66">
        <f t="shared" ref="AA143:BZ143" si="787">AA$9</f>
        <v>7</v>
      </c>
      <c r="AB143" s="66">
        <f t="shared" si="787"/>
        <v>14</v>
      </c>
      <c r="AC143" s="66">
        <f t="shared" si="787"/>
        <v>21</v>
      </c>
      <c r="AD143" s="66">
        <f t="shared" si="787"/>
        <v>28</v>
      </c>
      <c r="AE143" s="66">
        <f t="shared" si="787"/>
        <v>35</v>
      </c>
      <c r="AF143" s="66">
        <f t="shared" si="787"/>
        <v>42</v>
      </c>
      <c r="AG143" s="66">
        <f t="shared" si="787"/>
        <v>49</v>
      </c>
      <c r="AH143" s="66">
        <f t="shared" si="787"/>
        <v>56</v>
      </c>
      <c r="AI143" s="66">
        <f t="shared" si="787"/>
        <v>63</v>
      </c>
      <c r="AJ143" s="66">
        <f t="shared" si="787"/>
        <v>70</v>
      </c>
      <c r="AK143" s="66">
        <f t="shared" si="787"/>
        <v>77</v>
      </c>
      <c r="AL143" s="66">
        <f t="shared" si="787"/>
        <v>84</v>
      </c>
      <c r="AM143" s="66">
        <f t="shared" si="787"/>
        <v>91</v>
      </c>
      <c r="AN143" s="66">
        <f t="shared" si="787"/>
        <v>98</v>
      </c>
      <c r="AO143" s="66">
        <f t="shared" si="787"/>
        <v>105</v>
      </c>
      <c r="AP143" s="66">
        <f t="shared" si="787"/>
        <v>112</v>
      </c>
      <c r="AQ143" s="66">
        <f t="shared" si="787"/>
        <v>119</v>
      </c>
      <c r="AR143" s="66">
        <f t="shared" si="787"/>
        <v>126</v>
      </c>
      <c r="AS143" s="66">
        <f t="shared" si="787"/>
        <v>133</v>
      </c>
      <c r="AT143" s="66">
        <f t="shared" si="787"/>
        <v>140</v>
      </c>
      <c r="AU143" s="66">
        <f t="shared" si="787"/>
        <v>147</v>
      </c>
      <c r="AV143" s="66">
        <f t="shared" si="787"/>
        <v>154</v>
      </c>
      <c r="AW143" s="66">
        <f t="shared" si="787"/>
        <v>161</v>
      </c>
      <c r="AX143" s="66">
        <f t="shared" si="787"/>
        <v>168</v>
      </c>
      <c r="AY143" s="66">
        <f t="shared" si="787"/>
        <v>175</v>
      </c>
      <c r="AZ143" s="66">
        <f t="shared" si="787"/>
        <v>182</v>
      </c>
      <c r="BA143" s="66">
        <f t="shared" si="787"/>
        <v>189</v>
      </c>
      <c r="BB143" s="66">
        <f t="shared" si="787"/>
        <v>196</v>
      </c>
      <c r="BC143" s="66">
        <f t="shared" si="787"/>
        <v>203</v>
      </c>
      <c r="BD143" s="66">
        <f t="shared" si="787"/>
        <v>210</v>
      </c>
      <c r="BE143" s="66">
        <f t="shared" si="787"/>
        <v>217</v>
      </c>
      <c r="BF143" s="66">
        <f t="shared" si="787"/>
        <v>224</v>
      </c>
      <c r="BG143" s="66">
        <f t="shared" si="787"/>
        <v>231</v>
      </c>
      <c r="BH143" s="66">
        <f t="shared" si="787"/>
        <v>238</v>
      </c>
      <c r="BI143" s="66">
        <f t="shared" si="787"/>
        <v>245</v>
      </c>
      <c r="BJ143" s="66">
        <f t="shared" si="787"/>
        <v>252</v>
      </c>
      <c r="BK143" s="66">
        <f t="shared" si="787"/>
        <v>259</v>
      </c>
      <c r="BL143" s="66">
        <f t="shared" si="787"/>
        <v>266</v>
      </c>
      <c r="BM143" s="66">
        <f t="shared" si="787"/>
        <v>273</v>
      </c>
      <c r="BN143" s="66">
        <f t="shared" si="787"/>
        <v>280</v>
      </c>
      <c r="BO143" s="66">
        <f t="shared" si="787"/>
        <v>287</v>
      </c>
      <c r="BP143" s="66">
        <f t="shared" si="787"/>
        <v>294</v>
      </c>
      <c r="BQ143" s="66">
        <f t="shared" si="787"/>
        <v>301</v>
      </c>
      <c r="BR143" s="66">
        <f t="shared" si="787"/>
        <v>308</v>
      </c>
      <c r="BS143" s="66">
        <f t="shared" si="787"/>
        <v>315</v>
      </c>
      <c r="BT143" s="66">
        <f t="shared" si="787"/>
        <v>322</v>
      </c>
      <c r="BU143" s="66">
        <f t="shared" si="787"/>
        <v>329</v>
      </c>
      <c r="BV143" s="66">
        <f t="shared" si="787"/>
        <v>336</v>
      </c>
      <c r="BW143" s="66">
        <f t="shared" si="787"/>
        <v>343</v>
      </c>
      <c r="BX143" s="66">
        <f t="shared" si="787"/>
        <v>350</v>
      </c>
      <c r="BY143" s="66">
        <f t="shared" si="787"/>
        <v>357</v>
      </c>
      <c r="BZ143" s="66">
        <f t="shared" si="787"/>
        <v>364</v>
      </c>
      <c r="CB143" s="44">
        <f>IF(AND(NOT(ISBLANK(F143)),ISBLANK(H143)),1,0)</f>
        <v>0</v>
      </c>
    </row>
    <row r="144" spans="3:86" hidden="1" outlineLevel="1">
      <c r="G144" s="53" t="s">
        <v>32</v>
      </c>
      <c r="H144" s="45"/>
      <c r="I144" s="57"/>
      <c r="J144" s="56"/>
      <c r="K144" s="57" t="str">
        <f>IF(ISBLANK(I144),"",IF(ISBLANK(J144),I144,I144+(7*(J144-1))))</f>
        <v/>
      </c>
      <c r="Z144" s="43">
        <f t="shared" ref="Z144:BE144" si="788">IF($H144=$CB$12,1,IF(ISBLANK($I144),0,IF(OR($I144=Z$9,$K144=Z$9,AND(Z$9&gt;$I144,Z$9&lt;=$K144)),1,0)))</f>
        <v>0</v>
      </c>
      <c r="AA144" s="43">
        <f t="shared" si="788"/>
        <v>0</v>
      </c>
      <c r="AB144" s="43">
        <f t="shared" si="788"/>
        <v>0</v>
      </c>
      <c r="AC144" s="43">
        <f t="shared" si="788"/>
        <v>0</v>
      </c>
      <c r="AD144" s="43">
        <f t="shared" si="788"/>
        <v>0</v>
      </c>
      <c r="AE144" s="43">
        <f t="shared" si="788"/>
        <v>0</v>
      </c>
      <c r="AF144" s="43">
        <f t="shared" si="788"/>
        <v>0</v>
      </c>
      <c r="AG144" s="43">
        <f t="shared" si="788"/>
        <v>0</v>
      </c>
      <c r="AH144" s="43">
        <f t="shared" si="788"/>
        <v>0</v>
      </c>
      <c r="AI144" s="43">
        <f t="shared" si="788"/>
        <v>0</v>
      </c>
      <c r="AJ144" s="43">
        <f t="shared" si="788"/>
        <v>0</v>
      </c>
      <c r="AK144" s="43">
        <f t="shared" si="788"/>
        <v>0</v>
      </c>
      <c r="AL144" s="43">
        <f t="shared" si="788"/>
        <v>0</v>
      </c>
      <c r="AM144" s="43">
        <f t="shared" si="788"/>
        <v>0</v>
      </c>
      <c r="AN144" s="43">
        <f t="shared" si="788"/>
        <v>0</v>
      </c>
      <c r="AO144" s="43">
        <f t="shared" si="788"/>
        <v>0</v>
      </c>
      <c r="AP144" s="43">
        <f t="shared" si="788"/>
        <v>0</v>
      </c>
      <c r="AQ144" s="43">
        <f t="shared" si="788"/>
        <v>0</v>
      </c>
      <c r="AR144" s="43">
        <f t="shared" si="788"/>
        <v>0</v>
      </c>
      <c r="AS144" s="43">
        <f t="shared" si="788"/>
        <v>0</v>
      </c>
      <c r="AT144" s="43">
        <f t="shared" si="788"/>
        <v>0</v>
      </c>
      <c r="AU144" s="43">
        <f t="shared" si="788"/>
        <v>0</v>
      </c>
      <c r="AV144" s="43">
        <f t="shared" si="788"/>
        <v>0</v>
      </c>
      <c r="AW144" s="43">
        <f t="shared" si="788"/>
        <v>0</v>
      </c>
      <c r="AX144" s="43">
        <f t="shared" si="788"/>
        <v>0</v>
      </c>
      <c r="AY144" s="43">
        <f t="shared" si="788"/>
        <v>0</v>
      </c>
      <c r="AZ144" s="43">
        <f t="shared" si="788"/>
        <v>0</v>
      </c>
      <c r="BA144" s="43">
        <f t="shared" si="788"/>
        <v>0</v>
      </c>
      <c r="BB144" s="43">
        <f t="shared" si="788"/>
        <v>0</v>
      </c>
      <c r="BC144" s="43">
        <f t="shared" si="788"/>
        <v>0</v>
      </c>
      <c r="BD144" s="43">
        <f t="shared" si="788"/>
        <v>0</v>
      </c>
      <c r="BE144" s="43">
        <f t="shared" si="788"/>
        <v>0</v>
      </c>
      <c r="BF144" s="43">
        <f t="shared" ref="BF144:BZ144" si="789">IF($H144=$CB$12,1,IF(ISBLANK($I144),0,IF(OR($I144=BF$9,$K144=BF$9,AND(BF$9&gt;$I144,BF$9&lt;=$K144)),1,0)))</f>
        <v>0</v>
      </c>
      <c r="BG144" s="43">
        <f t="shared" si="789"/>
        <v>0</v>
      </c>
      <c r="BH144" s="43">
        <f t="shared" si="789"/>
        <v>0</v>
      </c>
      <c r="BI144" s="43">
        <f t="shared" si="789"/>
        <v>0</v>
      </c>
      <c r="BJ144" s="43">
        <f t="shared" si="789"/>
        <v>0</v>
      </c>
      <c r="BK144" s="43">
        <f t="shared" si="789"/>
        <v>0</v>
      </c>
      <c r="BL144" s="43">
        <f t="shared" si="789"/>
        <v>0</v>
      </c>
      <c r="BM144" s="43">
        <f t="shared" si="789"/>
        <v>0</v>
      </c>
      <c r="BN144" s="43">
        <f t="shared" si="789"/>
        <v>0</v>
      </c>
      <c r="BO144" s="43">
        <f t="shared" si="789"/>
        <v>0</v>
      </c>
      <c r="BP144" s="43">
        <f t="shared" si="789"/>
        <v>0</v>
      </c>
      <c r="BQ144" s="43">
        <f t="shared" si="789"/>
        <v>0</v>
      </c>
      <c r="BR144" s="43">
        <f t="shared" si="789"/>
        <v>0</v>
      </c>
      <c r="BS144" s="43">
        <f t="shared" si="789"/>
        <v>0</v>
      </c>
      <c r="BT144" s="43">
        <f t="shared" si="789"/>
        <v>0</v>
      </c>
      <c r="BU144" s="43">
        <f t="shared" si="789"/>
        <v>0</v>
      </c>
      <c r="BV144" s="43">
        <f t="shared" si="789"/>
        <v>0</v>
      </c>
      <c r="BW144" s="43">
        <f t="shared" si="789"/>
        <v>0</v>
      </c>
      <c r="BX144" s="43">
        <f t="shared" si="789"/>
        <v>0</v>
      </c>
      <c r="BY144" s="43">
        <f t="shared" si="789"/>
        <v>0</v>
      </c>
      <c r="BZ144" s="43">
        <f t="shared" si="789"/>
        <v>0</v>
      </c>
      <c r="CB144" s="44">
        <f>IF(AND(NOT(ISBLANK(F143)),ISBLANK(H144)),1,0)</f>
        <v>0</v>
      </c>
      <c r="CC144" s="44">
        <f>IF($H144=$CB$13,1,0)</f>
        <v>0</v>
      </c>
      <c r="CD144" s="44">
        <f>IF(AND($CC144=1,ISBLANK(I144)),1,0)</f>
        <v>0</v>
      </c>
      <c r="CE144" s="44">
        <f>IF(AND($CC144=1,ISBLANK(J144)),1,0)</f>
        <v>0</v>
      </c>
    </row>
    <row r="145" spans="3:86" hidden="1" outlineLevel="1">
      <c r="G145" s="22" t="str">
        <f>"Base Current Amount "&amp;CC145&amp;""</f>
        <v>Base Current Amount per Week</v>
      </c>
      <c r="H145" s="54" t="s">
        <v>53</v>
      </c>
      <c r="I145" s="45"/>
      <c r="CB145" s="44">
        <f>IF(AND(NOT(ISBLANK(F143)),ISBLANK(I145)),1,0)</f>
        <v>0</v>
      </c>
      <c r="CC145" s="44" t="str">
        <f>IF(H144=$CB$13,$CB$19,$CB$18)</f>
        <v>per Week</v>
      </c>
    </row>
    <row r="146" spans="3:86" hidden="1" outlineLevel="1">
      <c r="G146" s="22" t="s">
        <v>34</v>
      </c>
      <c r="H146" s="54" t="s">
        <v>53</v>
      </c>
      <c r="I146" s="55">
        <f>IF(AND(H144=$CB$13,ISBLANK(J144)),I145,IF(H144=$CB$13,I145/J144,I145))</f>
        <v>0</v>
      </c>
      <c r="Z146" s="59">
        <f>$I146</f>
        <v>0</v>
      </c>
      <c r="AA146" s="59">
        <f t="shared" ref="AA146:BZ146" si="790">$I146</f>
        <v>0</v>
      </c>
      <c r="AB146" s="59">
        <f t="shared" si="790"/>
        <v>0</v>
      </c>
      <c r="AC146" s="59">
        <f t="shared" si="790"/>
        <v>0</v>
      </c>
      <c r="AD146" s="59">
        <f t="shared" si="790"/>
        <v>0</v>
      </c>
      <c r="AE146" s="59">
        <f t="shared" si="790"/>
        <v>0</v>
      </c>
      <c r="AF146" s="59">
        <f t="shared" si="790"/>
        <v>0</v>
      </c>
      <c r="AG146" s="59">
        <f t="shared" si="790"/>
        <v>0</v>
      </c>
      <c r="AH146" s="59">
        <f t="shared" si="790"/>
        <v>0</v>
      </c>
      <c r="AI146" s="59">
        <f t="shared" si="790"/>
        <v>0</v>
      </c>
      <c r="AJ146" s="59">
        <f t="shared" si="790"/>
        <v>0</v>
      </c>
      <c r="AK146" s="59">
        <f t="shared" si="790"/>
        <v>0</v>
      </c>
      <c r="AL146" s="59">
        <f t="shared" si="790"/>
        <v>0</v>
      </c>
      <c r="AM146" s="59">
        <f t="shared" si="790"/>
        <v>0</v>
      </c>
      <c r="AN146" s="59">
        <f t="shared" si="790"/>
        <v>0</v>
      </c>
      <c r="AO146" s="59">
        <f t="shared" si="790"/>
        <v>0</v>
      </c>
      <c r="AP146" s="59">
        <f t="shared" si="790"/>
        <v>0</v>
      </c>
      <c r="AQ146" s="59">
        <f t="shared" si="790"/>
        <v>0</v>
      </c>
      <c r="AR146" s="59">
        <f t="shared" si="790"/>
        <v>0</v>
      </c>
      <c r="AS146" s="59">
        <f t="shared" si="790"/>
        <v>0</v>
      </c>
      <c r="AT146" s="59">
        <f t="shared" si="790"/>
        <v>0</v>
      </c>
      <c r="AU146" s="59">
        <f t="shared" si="790"/>
        <v>0</v>
      </c>
      <c r="AV146" s="59">
        <f t="shared" si="790"/>
        <v>0</v>
      </c>
      <c r="AW146" s="59">
        <f t="shared" si="790"/>
        <v>0</v>
      </c>
      <c r="AX146" s="59">
        <f t="shared" si="790"/>
        <v>0</v>
      </c>
      <c r="AY146" s="59">
        <f t="shared" si="790"/>
        <v>0</v>
      </c>
      <c r="AZ146" s="59">
        <f t="shared" si="790"/>
        <v>0</v>
      </c>
      <c r="BA146" s="59">
        <f t="shared" si="790"/>
        <v>0</v>
      </c>
      <c r="BB146" s="59">
        <f t="shared" si="790"/>
        <v>0</v>
      </c>
      <c r="BC146" s="59">
        <f t="shared" si="790"/>
        <v>0</v>
      </c>
      <c r="BD146" s="59">
        <f t="shared" si="790"/>
        <v>0</v>
      </c>
      <c r="BE146" s="59">
        <f t="shared" si="790"/>
        <v>0</v>
      </c>
      <c r="BF146" s="59">
        <f t="shared" si="790"/>
        <v>0</v>
      </c>
      <c r="BG146" s="59">
        <f t="shared" si="790"/>
        <v>0</v>
      </c>
      <c r="BH146" s="59">
        <f t="shared" si="790"/>
        <v>0</v>
      </c>
      <c r="BI146" s="59">
        <f t="shared" si="790"/>
        <v>0</v>
      </c>
      <c r="BJ146" s="59">
        <f t="shared" si="790"/>
        <v>0</v>
      </c>
      <c r="BK146" s="59">
        <f t="shared" si="790"/>
        <v>0</v>
      </c>
      <c r="BL146" s="59">
        <f t="shared" si="790"/>
        <v>0</v>
      </c>
      <c r="BM146" s="59">
        <f t="shared" si="790"/>
        <v>0</v>
      </c>
      <c r="BN146" s="59">
        <f t="shared" si="790"/>
        <v>0</v>
      </c>
      <c r="BO146" s="59">
        <f t="shared" si="790"/>
        <v>0</v>
      </c>
      <c r="BP146" s="59">
        <f t="shared" si="790"/>
        <v>0</v>
      </c>
      <c r="BQ146" s="59">
        <f t="shared" si="790"/>
        <v>0</v>
      </c>
      <c r="BR146" s="59">
        <f t="shared" si="790"/>
        <v>0</v>
      </c>
      <c r="BS146" s="59">
        <f t="shared" si="790"/>
        <v>0</v>
      </c>
      <c r="BT146" s="59">
        <f t="shared" si="790"/>
        <v>0</v>
      </c>
      <c r="BU146" s="59">
        <f t="shared" si="790"/>
        <v>0</v>
      </c>
      <c r="BV146" s="59">
        <f t="shared" si="790"/>
        <v>0</v>
      </c>
      <c r="BW146" s="59">
        <f t="shared" si="790"/>
        <v>0</v>
      </c>
      <c r="BX146" s="59">
        <f t="shared" si="790"/>
        <v>0</v>
      </c>
      <c r="BY146" s="59">
        <f t="shared" si="790"/>
        <v>0</v>
      </c>
      <c r="BZ146" s="59">
        <f t="shared" si="790"/>
        <v>0</v>
      </c>
    </row>
    <row r="147" spans="3:86" hidden="1" outlineLevel="1">
      <c r="C147" s="105" t="str">
        <f>IF(CH148=1,"X","")</f>
        <v/>
      </c>
      <c r="D147" s="106"/>
      <c r="E147" s="107"/>
      <c r="G147" s="22" t="s">
        <v>38</v>
      </c>
      <c r="H147" s="73">
        <f>IF(ISBLANK(I147),0,IF(I147&lt;I144,1,0))</f>
        <v>0</v>
      </c>
      <c r="I147" s="60"/>
      <c r="J147" s="61"/>
      <c r="Z147" s="58">
        <f>IF(ISBLANK($I147),1,IF(Z$9&gt;$I147,(1+$J147),1))</f>
        <v>1</v>
      </c>
      <c r="AA147" s="58">
        <f t="shared" ref="AA147:BZ147" si="791">IF(ISBLANK($I147),1,IF(AA$9&gt;$I147,(1+$J147),1))</f>
        <v>1</v>
      </c>
      <c r="AB147" s="58">
        <f t="shared" si="791"/>
        <v>1</v>
      </c>
      <c r="AC147" s="58">
        <f t="shared" si="791"/>
        <v>1</v>
      </c>
      <c r="AD147" s="58">
        <f t="shared" si="791"/>
        <v>1</v>
      </c>
      <c r="AE147" s="58">
        <f t="shared" si="791"/>
        <v>1</v>
      </c>
      <c r="AF147" s="58">
        <f t="shared" si="791"/>
        <v>1</v>
      </c>
      <c r="AG147" s="58">
        <f t="shared" si="791"/>
        <v>1</v>
      </c>
      <c r="AH147" s="58">
        <f t="shared" si="791"/>
        <v>1</v>
      </c>
      <c r="AI147" s="58">
        <f t="shared" si="791"/>
        <v>1</v>
      </c>
      <c r="AJ147" s="58">
        <f t="shared" si="791"/>
        <v>1</v>
      </c>
      <c r="AK147" s="58">
        <f t="shared" si="791"/>
        <v>1</v>
      </c>
      <c r="AL147" s="58">
        <f t="shared" si="791"/>
        <v>1</v>
      </c>
      <c r="AM147" s="58">
        <f t="shared" si="791"/>
        <v>1</v>
      </c>
      <c r="AN147" s="58">
        <f t="shared" si="791"/>
        <v>1</v>
      </c>
      <c r="AO147" s="58">
        <f t="shared" si="791"/>
        <v>1</v>
      </c>
      <c r="AP147" s="58">
        <f t="shared" si="791"/>
        <v>1</v>
      </c>
      <c r="AQ147" s="58">
        <f t="shared" si="791"/>
        <v>1</v>
      </c>
      <c r="AR147" s="58">
        <f t="shared" si="791"/>
        <v>1</v>
      </c>
      <c r="AS147" s="58">
        <f t="shared" si="791"/>
        <v>1</v>
      </c>
      <c r="AT147" s="58">
        <f t="shared" si="791"/>
        <v>1</v>
      </c>
      <c r="AU147" s="58">
        <f t="shared" si="791"/>
        <v>1</v>
      </c>
      <c r="AV147" s="58">
        <f t="shared" si="791"/>
        <v>1</v>
      </c>
      <c r="AW147" s="58">
        <f t="shared" si="791"/>
        <v>1</v>
      </c>
      <c r="AX147" s="58">
        <f t="shared" si="791"/>
        <v>1</v>
      </c>
      <c r="AY147" s="58">
        <f t="shared" si="791"/>
        <v>1</v>
      </c>
      <c r="AZ147" s="58">
        <f t="shared" si="791"/>
        <v>1</v>
      </c>
      <c r="BA147" s="58">
        <f t="shared" si="791"/>
        <v>1</v>
      </c>
      <c r="BB147" s="58">
        <f t="shared" si="791"/>
        <v>1</v>
      </c>
      <c r="BC147" s="58">
        <f t="shared" si="791"/>
        <v>1</v>
      </c>
      <c r="BD147" s="58">
        <f t="shared" si="791"/>
        <v>1</v>
      </c>
      <c r="BE147" s="58">
        <f t="shared" si="791"/>
        <v>1</v>
      </c>
      <c r="BF147" s="58">
        <f t="shared" si="791"/>
        <v>1</v>
      </c>
      <c r="BG147" s="58">
        <f t="shared" si="791"/>
        <v>1</v>
      </c>
      <c r="BH147" s="58">
        <f t="shared" si="791"/>
        <v>1</v>
      </c>
      <c r="BI147" s="58">
        <f t="shared" si="791"/>
        <v>1</v>
      </c>
      <c r="BJ147" s="58">
        <f t="shared" si="791"/>
        <v>1</v>
      </c>
      <c r="BK147" s="58">
        <f t="shared" si="791"/>
        <v>1</v>
      </c>
      <c r="BL147" s="58">
        <f t="shared" si="791"/>
        <v>1</v>
      </c>
      <c r="BM147" s="58">
        <f t="shared" si="791"/>
        <v>1</v>
      </c>
      <c r="BN147" s="58">
        <f t="shared" si="791"/>
        <v>1</v>
      </c>
      <c r="BO147" s="58">
        <f t="shared" si="791"/>
        <v>1</v>
      </c>
      <c r="BP147" s="58">
        <f t="shared" si="791"/>
        <v>1</v>
      </c>
      <c r="BQ147" s="58">
        <f t="shared" si="791"/>
        <v>1</v>
      </c>
      <c r="BR147" s="58">
        <f t="shared" si="791"/>
        <v>1</v>
      </c>
      <c r="BS147" s="58">
        <f t="shared" si="791"/>
        <v>1</v>
      </c>
      <c r="BT147" s="58">
        <f t="shared" si="791"/>
        <v>1</v>
      </c>
      <c r="BU147" s="58">
        <f t="shared" si="791"/>
        <v>1</v>
      </c>
      <c r="BV147" s="58">
        <f t="shared" si="791"/>
        <v>1</v>
      </c>
      <c r="BW147" s="58">
        <f t="shared" si="791"/>
        <v>1</v>
      </c>
      <c r="BX147" s="58">
        <f t="shared" si="791"/>
        <v>1</v>
      </c>
      <c r="BY147" s="58">
        <f t="shared" si="791"/>
        <v>1</v>
      </c>
      <c r="BZ147" s="58">
        <f t="shared" si="791"/>
        <v>1</v>
      </c>
      <c r="CB147" s="44">
        <f>IF(AND(NOT(ISBLANK(I147)),ISBLANK(J147)),1,0)</f>
        <v>0</v>
      </c>
    </row>
    <row r="148" spans="3:86" ht="15.75" collapsed="1" thickBot="1">
      <c r="C148" s="108">
        <v>15</v>
      </c>
      <c r="D148" s="109"/>
      <c r="E148" s="110"/>
      <c r="F148" s="62"/>
      <c r="G148" s="89">
        <f>IF(ISBLANK(F143),0,"Final "&amp;F143&amp;" Budget")</f>
        <v>0</v>
      </c>
      <c r="H148" s="63"/>
      <c r="I148" s="63">
        <f>H143</f>
        <v>0</v>
      </c>
      <c r="J148" s="63"/>
      <c r="K148" s="64">
        <f>SUM(M148:X148)</f>
        <v>0</v>
      </c>
      <c r="M148" s="64">
        <f t="shared" ref="M148:X148" si="792">SUMIF($Z$10:$BZ$10,M$10,$Z148:$BZ148)</f>
        <v>0</v>
      </c>
      <c r="N148" s="64">
        <f t="shared" si="792"/>
        <v>0</v>
      </c>
      <c r="O148" s="64">
        <f t="shared" si="792"/>
        <v>0</v>
      </c>
      <c r="P148" s="64">
        <f t="shared" si="792"/>
        <v>0</v>
      </c>
      <c r="Q148" s="64">
        <f t="shared" si="792"/>
        <v>0</v>
      </c>
      <c r="R148" s="64">
        <f t="shared" si="792"/>
        <v>0</v>
      </c>
      <c r="S148" s="64">
        <f t="shared" si="792"/>
        <v>0</v>
      </c>
      <c r="T148" s="64">
        <f t="shared" si="792"/>
        <v>0</v>
      </c>
      <c r="U148" s="64">
        <f t="shared" si="792"/>
        <v>0</v>
      </c>
      <c r="V148" s="64">
        <f t="shared" si="792"/>
        <v>0</v>
      </c>
      <c r="W148" s="64">
        <f t="shared" si="792"/>
        <v>0</v>
      </c>
      <c r="X148" s="64">
        <f t="shared" si="792"/>
        <v>0</v>
      </c>
      <c r="Z148" s="64">
        <f>Z144*Z146*Z147</f>
        <v>0</v>
      </c>
      <c r="AA148" s="64">
        <f t="shared" ref="AA148" si="793">AA144*AA146*AA147</f>
        <v>0</v>
      </c>
      <c r="AB148" s="64">
        <f t="shared" ref="AB148" si="794">AB144*AB146*AB147</f>
        <v>0</v>
      </c>
      <c r="AC148" s="64">
        <f t="shared" ref="AC148" si="795">AC144*AC146*AC147</f>
        <v>0</v>
      </c>
      <c r="AD148" s="64">
        <f t="shared" ref="AD148" si="796">AD144*AD146*AD147</f>
        <v>0</v>
      </c>
      <c r="AE148" s="64">
        <f t="shared" ref="AE148" si="797">AE144*AE146*AE147</f>
        <v>0</v>
      </c>
      <c r="AF148" s="64">
        <f t="shared" ref="AF148" si="798">AF144*AF146*AF147</f>
        <v>0</v>
      </c>
      <c r="AG148" s="64">
        <f t="shared" ref="AG148" si="799">AG144*AG146*AG147</f>
        <v>0</v>
      </c>
      <c r="AH148" s="64">
        <f t="shared" ref="AH148" si="800">AH144*AH146*AH147</f>
        <v>0</v>
      </c>
      <c r="AI148" s="64">
        <f t="shared" ref="AI148" si="801">AI144*AI146*AI147</f>
        <v>0</v>
      </c>
      <c r="AJ148" s="64">
        <f t="shared" ref="AJ148" si="802">AJ144*AJ146*AJ147</f>
        <v>0</v>
      </c>
      <c r="AK148" s="64">
        <f t="shared" ref="AK148" si="803">AK144*AK146*AK147</f>
        <v>0</v>
      </c>
      <c r="AL148" s="64">
        <f t="shared" ref="AL148" si="804">AL144*AL146*AL147</f>
        <v>0</v>
      </c>
      <c r="AM148" s="64">
        <f t="shared" ref="AM148" si="805">AM144*AM146*AM147</f>
        <v>0</v>
      </c>
      <c r="AN148" s="64">
        <f t="shared" ref="AN148" si="806">AN144*AN146*AN147</f>
        <v>0</v>
      </c>
      <c r="AO148" s="64">
        <f t="shared" ref="AO148" si="807">AO144*AO146*AO147</f>
        <v>0</v>
      </c>
      <c r="AP148" s="64">
        <f t="shared" ref="AP148" si="808">AP144*AP146*AP147</f>
        <v>0</v>
      </c>
      <c r="AQ148" s="64">
        <f t="shared" ref="AQ148" si="809">AQ144*AQ146*AQ147</f>
        <v>0</v>
      </c>
      <c r="AR148" s="64">
        <f t="shared" ref="AR148" si="810">AR144*AR146*AR147</f>
        <v>0</v>
      </c>
      <c r="AS148" s="64">
        <f t="shared" ref="AS148" si="811">AS144*AS146*AS147</f>
        <v>0</v>
      </c>
      <c r="AT148" s="64">
        <f t="shared" ref="AT148" si="812">AT144*AT146*AT147</f>
        <v>0</v>
      </c>
      <c r="AU148" s="64">
        <f t="shared" ref="AU148" si="813">AU144*AU146*AU147</f>
        <v>0</v>
      </c>
      <c r="AV148" s="64">
        <f t="shared" ref="AV148" si="814">AV144*AV146*AV147</f>
        <v>0</v>
      </c>
      <c r="AW148" s="64">
        <f t="shared" ref="AW148" si="815">AW144*AW146*AW147</f>
        <v>0</v>
      </c>
      <c r="AX148" s="64">
        <f t="shared" ref="AX148" si="816">AX144*AX146*AX147</f>
        <v>0</v>
      </c>
      <c r="AY148" s="64">
        <f t="shared" ref="AY148" si="817">AY144*AY146*AY147</f>
        <v>0</v>
      </c>
      <c r="AZ148" s="64">
        <f t="shared" ref="AZ148" si="818">AZ144*AZ146*AZ147</f>
        <v>0</v>
      </c>
      <c r="BA148" s="64">
        <f t="shared" ref="BA148" si="819">BA144*BA146*BA147</f>
        <v>0</v>
      </c>
      <c r="BB148" s="64">
        <f t="shared" ref="BB148" si="820">BB144*BB146*BB147</f>
        <v>0</v>
      </c>
      <c r="BC148" s="64">
        <f t="shared" ref="BC148" si="821">BC144*BC146*BC147</f>
        <v>0</v>
      </c>
      <c r="BD148" s="64">
        <f t="shared" ref="BD148" si="822">BD144*BD146*BD147</f>
        <v>0</v>
      </c>
      <c r="BE148" s="64">
        <f t="shared" ref="BE148" si="823">BE144*BE146*BE147</f>
        <v>0</v>
      </c>
      <c r="BF148" s="64">
        <f t="shared" ref="BF148" si="824">BF144*BF146*BF147</f>
        <v>0</v>
      </c>
      <c r="BG148" s="64">
        <f t="shared" ref="BG148" si="825">BG144*BG146*BG147</f>
        <v>0</v>
      </c>
      <c r="BH148" s="64">
        <f t="shared" ref="BH148" si="826">BH144*BH146*BH147</f>
        <v>0</v>
      </c>
      <c r="BI148" s="64">
        <f t="shared" ref="BI148" si="827">BI144*BI146*BI147</f>
        <v>0</v>
      </c>
      <c r="BJ148" s="64">
        <f t="shared" ref="BJ148" si="828">BJ144*BJ146*BJ147</f>
        <v>0</v>
      </c>
      <c r="BK148" s="64">
        <f t="shared" ref="BK148" si="829">BK144*BK146*BK147</f>
        <v>0</v>
      </c>
      <c r="BL148" s="64">
        <f t="shared" ref="BL148" si="830">BL144*BL146*BL147</f>
        <v>0</v>
      </c>
      <c r="BM148" s="64">
        <f t="shared" ref="BM148" si="831">BM144*BM146*BM147</f>
        <v>0</v>
      </c>
      <c r="BN148" s="64">
        <f t="shared" ref="BN148" si="832">BN144*BN146*BN147</f>
        <v>0</v>
      </c>
      <c r="BO148" s="64">
        <f t="shared" ref="BO148" si="833">BO144*BO146*BO147</f>
        <v>0</v>
      </c>
      <c r="BP148" s="64">
        <f t="shared" ref="BP148" si="834">BP144*BP146*BP147</f>
        <v>0</v>
      </c>
      <c r="BQ148" s="64">
        <f t="shared" ref="BQ148" si="835">BQ144*BQ146*BQ147</f>
        <v>0</v>
      </c>
      <c r="BR148" s="64">
        <f t="shared" ref="BR148" si="836">BR144*BR146*BR147</f>
        <v>0</v>
      </c>
      <c r="BS148" s="64">
        <f t="shared" ref="BS148" si="837">BS144*BS146*BS147</f>
        <v>0</v>
      </c>
      <c r="BT148" s="64">
        <f t="shared" ref="BT148" si="838">BT144*BT146*BT147</f>
        <v>0</v>
      </c>
      <c r="BU148" s="64">
        <f t="shared" ref="BU148" si="839">BU144*BU146*BU147</f>
        <v>0</v>
      </c>
      <c r="BV148" s="64">
        <f t="shared" ref="BV148" si="840">BV144*BV146*BV147</f>
        <v>0</v>
      </c>
      <c r="BW148" s="64">
        <f t="shared" ref="BW148" si="841">BW144*BW146*BW147</f>
        <v>0</v>
      </c>
      <c r="BX148" s="64">
        <f t="shared" ref="BX148" si="842">BX144*BX146*BX147</f>
        <v>0</v>
      </c>
      <c r="BY148" s="64">
        <f t="shared" ref="BY148" si="843">BY144*BY146*BY147</f>
        <v>0</v>
      </c>
      <c r="BZ148" s="64">
        <f t="shared" ref="BZ148" si="844">BZ144*BZ146*BZ147</f>
        <v>0</v>
      </c>
      <c r="CG148" s="44">
        <f>C148</f>
        <v>15</v>
      </c>
      <c r="CH148" s="44">
        <f>IF(CG148=0,0,IF(COUNTIF($CG:$CG,CG148)&gt;1,1,0))</f>
        <v>0</v>
      </c>
    </row>
    <row r="150" spans="3:86" collapsed="1"/>
    <row r="151" spans="3:86">
      <c r="F151" s="103"/>
      <c r="G151" s="104"/>
      <c r="H151" s="45"/>
      <c r="I151" s="23" t="s">
        <v>35</v>
      </c>
      <c r="J151" s="23" t="s">
        <v>36</v>
      </c>
      <c r="K151" s="39" t="s">
        <v>37</v>
      </c>
      <c r="M151" s="65">
        <f>M$9</f>
        <v>31</v>
      </c>
      <c r="N151" s="65">
        <f t="shared" ref="N151:X151" si="845">N$9</f>
        <v>59</v>
      </c>
      <c r="O151" s="65">
        <f t="shared" si="845"/>
        <v>91</v>
      </c>
      <c r="P151" s="65">
        <f t="shared" si="845"/>
        <v>121</v>
      </c>
      <c r="Q151" s="65">
        <f t="shared" si="845"/>
        <v>152</v>
      </c>
      <c r="R151" s="65">
        <f t="shared" si="845"/>
        <v>182</v>
      </c>
      <c r="S151" s="65">
        <f t="shared" si="845"/>
        <v>213</v>
      </c>
      <c r="T151" s="65">
        <f t="shared" si="845"/>
        <v>244</v>
      </c>
      <c r="U151" s="65">
        <f t="shared" si="845"/>
        <v>274</v>
      </c>
      <c r="V151" s="65">
        <f t="shared" si="845"/>
        <v>305</v>
      </c>
      <c r="W151" s="65">
        <f t="shared" si="845"/>
        <v>335</v>
      </c>
      <c r="X151" s="65">
        <f t="shared" si="845"/>
        <v>366</v>
      </c>
      <c r="Z151" s="66">
        <f>Z$9</f>
        <v>0</v>
      </c>
      <c r="AA151" s="66">
        <f t="shared" ref="AA151:BZ151" si="846">AA$9</f>
        <v>7</v>
      </c>
      <c r="AB151" s="66">
        <f t="shared" si="846"/>
        <v>14</v>
      </c>
      <c r="AC151" s="66">
        <f t="shared" si="846"/>
        <v>21</v>
      </c>
      <c r="AD151" s="66">
        <f t="shared" si="846"/>
        <v>28</v>
      </c>
      <c r="AE151" s="66">
        <f t="shared" si="846"/>
        <v>35</v>
      </c>
      <c r="AF151" s="66">
        <f t="shared" si="846"/>
        <v>42</v>
      </c>
      <c r="AG151" s="66">
        <f t="shared" si="846"/>
        <v>49</v>
      </c>
      <c r="AH151" s="66">
        <f t="shared" si="846"/>
        <v>56</v>
      </c>
      <c r="AI151" s="66">
        <f t="shared" si="846"/>
        <v>63</v>
      </c>
      <c r="AJ151" s="66">
        <f t="shared" si="846"/>
        <v>70</v>
      </c>
      <c r="AK151" s="66">
        <f t="shared" si="846"/>
        <v>77</v>
      </c>
      <c r="AL151" s="66">
        <f t="shared" si="846"/>
        <v>84</v>
      </c>
      <c r="AM151" s="66">
        <f t="shared" si="846"/>
        <v>91</v>
      </c>
      <c r="AN151" s="66">
        <f t="shared" si="846"/>
        <v>98</v>
      </c>
      <c r="AO151" s="66">
        <f t="shared" si="846"/>
        <v>105</v>
      </c>
      <c r="AP151" s="66">
        <f t="shared" si="846"/>
        <v>112</v>
      </c>
      <c r="AQ151" s="66">
        <f t="shared" si="846"/>
        <v>119</v>
      </c>
      <c r="AR151" s="66">
        <f t="shared" si="846"/>
        <v>126</v>
      </c>
      <c r="AS151" s="66">
        <f t="shared" si="846"/>
        <v>133</v>
      </c>
      <c r="AT151" s="66">
        <f t="shared" si="846"/>
        <v>140</v>
      </c>
      <c r="AU151" s="66">
        <f t="shared" si="846"/>
        <v>147</v>
      </c>
      <c r="AV151" s="66">
        <f t="shared" si="846"/>
        <v>154</v>
      </c>
      <c r="AW151" s="66">
        <f t="shared" si="846"/>
        <v>161</v>
      </c>
      <c r="AX151" s="66">
        <f t="shared" si="846"/>
        <v>168</v>
      </c>
      <c r="AY151" s="66">
        <f t="shared" si="846"/>
        <v>175</v>
      </c>
      <c r="AZ151" s="66">
        <f t="shared" si="846"/>
        <v>182</v>
      </c>
      <c r="BA151" s="66">
        <f t="shared" si="846"/>
        <v>189</v>
      </c>
      <c r="BB151" s="66">
        <f t="shared" si="846"/>
        <v>196</v>
      </c>
      <c r="BC151" s="66">
        <f t="shared" si="846"/>
        <v>203</v>
      </c>
      <c r="BD151" s="66">
        <f t="shared" si="846"/>
        <v>210</v>
      </c>
      <c r="BE151" s="66">
        <f t="shared" si="846"/>
        <v>217</v>
      </c>
      <c r="BF151" s="66">
        <f t="shared" si="846"/>
        <v>224</v>
      </c>
      <c r="BG151" s="66">
        <f t="shared" si="846"/>
        <v>231</v>
      </c>
      <c r="BH151" s="66">
        <f t="shared" si="846"/>
        <v>238</v>
      </c>
      <c r="BI151" s="66">
        <f t="shared" si="846"/>
        <v>245</v>
      </c>
      <c r="BJ151" s="66">
        <f t="shared" si="846"/>
        <v>252</v>
      </c>
      <c r="BK151" s="66">
        <f t="shared" si="846"/>
        <v>259</v>
      </c>
      <c r="BL151" s="66">
        <f t="shared" si="846"/>
        <v>266</v>
      </c>
      <c r="BM151" s="66">
        <f t="shared" si="846"/>
        <v>273</v>
      </c>
      <c r="BN151" s="66">
        <f t="shared" si="846"/>
        <v>280</v>
      </c>
      <c r="BO151" s="66">
        <f t="shared" si="846"/>
        <v>287</v>
      </c>
      <c r="BP151" s="66">
        <f t="shared" si="846"/>
        <v>294</v>
      </c>
      <c r="BQ151" s="66">
        <f t="shared" si="846"/>
        <v>301</v>
      </c>
      <c r="BR151" s="66">
        <f t="shared" si="846"/>
        <v>308</v>
      </c>
      <c r="BS151" s="66">
        <f t="shared" si="846"/>
        <v>315</v>
      </c>
      <c r="BT151" s="66">
        <f t="shared" si="846"/>
        <v>322</v>
      </c>
      <c r="BU151" s="66">
        <f t="shared" si="846"/>
        <v>329</v>
      </c>
      <c r="BV151" s="66">
        <f t="shared" si="846"/>
        <v>336</v>
      </c>
      <c r="BW151" s="66">
        <f t="shared" si="846"/>
        <v>343</v>
      </c>
      <c r="BX151" s="66">
        <f t="shared" si="846"/>
        <v>350</v>
      </c>
      <c r="BY151" s="66">
        <f t="shared" si="846"/>
        <v>357</v>
      </c>
      <c r="BZ151" s="66">
        <f t="shared" si="846"/>
        <v>364</v>
      </c>
      <c r="CB151" s="44">
        <f>IF(AND(NOT(ISBLANK(F151)),ISBLANK(H151)),1,0)</f>
        <v>0</v>
      </c>
    </row>
    <row r="152" spans="3:86" hidden="1" outlineLevel="1">
      <c r="G152" s="53" t="s">
        <v>32</v>
      </c>
      <c r="H152" s="45"/>
      <c r="I152" s="57"/>
      <c r="J152" s="56"/>
      <c r="K152" s="57" t="str">
        <f>IF(ISBLANK(I152),"",IF(ISBLANK(J152),I152,I152+(7*(J152-1))))</f>
        <v/>
      </c>
      <c r="Z152" s="43">
        <f t="shared" ref="Z152:BE152" si="847">IF($H152=$CB$12,1,IF(ISBLANK($I152),0,IF(OR($I152=Z$9,$K152=Z$9,AND(Z$9&gt;$I152,Z$9&lt;=$K152)),1,0)))</f>
        <v>0</v>
      </c>
      <c r="AA152" s="43">
        <f t="shared" si="847"/>
        <v>0</v>
      </c>
      <c r="AB152" s="43">
        <f t="shared" si="847"/>
        <v>0</v>
      </c>
      <c r="AC152" s="43">
        <f t="shared" si="847"/>
        <v>0</v>
      </c>
      <c r="AD152" s="43">
        <f t="shared" si="847"/>
        <v>0</v>
      </c>
      <c r="AE152" s="43">
        <f t="shared" si="847"/>
        <v>0</v>
      </c>
      <c r="AF152" s="43">
        <f t="shared" si="847"/>
        <v>0</v>
      </c>
      <c r="AG152" s="43">
        <f t="shared" si="847"/>
        <v>0</v>
      </c>
      <c r="AH152" s="43">
        <f t="shared" si="847"/>
        <v>0</v>
      </c>
      <c r="AI152" s="43">
        <f t="shared" si="847"/>
        <v>0</v>
      </c>
      <c r="AJ152" s="43">
        <f t="shared" si="847"/>
        <v>0</v>
      </c>
      <c r="AK152" s="43">
        <f t="shared" si="847"/>
        <v>0</v>
      </c>
      <c r="AL152" s="43">
        <f t="shared" si="847"/>
        <v>0</v>
      </c>
      <c r="AM152" s="43">
        <f t="shared" si="847"/>
        <v>0</v>
      </c>
      <c r="AN152" s="43">
        <f t="shared" si="847"/>
        <v>0</v>
      </c>
      <c r="AO152" s="43">
        <f t="shared" si="847"/>
        <v>0</v>
      </c>
      <c r="AP152" s="43">
        <f t="shared" si="847"/>
        <v>0</v>
      </c>
      <c r="AQ152" s="43">
        <f t="shared" si="847"/>
        <v>0</v>
      </c>
      <c r="AR152" s="43">
        <f t="shared" si="847"/>
        <v>0</v>
      </c>
      <c r="AS152" s="43">
        <f t="shared" si="847"/>
        <v>0</v>
      </c>
      <c r="AT152" s="43">
        <f t="shared" si="847"/>
        <v>0</v>
      </c>
      <c r="AU152" s="43">
        <f t="shared" si="847"/>
        <v>0</v>
      </c>
      <c r="AV152" s="43">
        <f t="shared" si="847"/>
        <v>0</v>
      </c>
      <c r="AW152" s="43">
        <f t="shared" si="847"/>
        <v>0</v>
      </c>
      <c r="AX152" s="43">
        <f t="shared" si="847"/>
        <v>0</v>
      </c>
      <c r="AY152" s="43">
        <f t="shared" si="847"/>
        <v>0</v>
      </c>
      <c r="AZ152" s="43">
        <f t="shared" si="847"/>
        <v>0</v>
      </c>
      <c r="BA152" s="43">
        <f t="shared" si="847"/>
        <v>0</v>
      </c>
      <c r="BB152" s="43">
        <f t="shared" si="847"/>
        <v>0</v>
      </c>
      <c r="BC152" s="43">
        <f t="shared" si="847"/>
        <v>0</v>
      </c>
      <c r="BD152" s="43">
        <f t="shared" si="847"/>
        <v>0</v>
      </c>
      <c r="BE152" s="43">
        <f t="shared" si="847"/>
        <v>0</v>
      </c>
      <c r="BF152" s="43">
        <f t="shared" ref="BF152:BZ152" si="848">IF($H152=$CB$12,1,IF(ISBLANK($I152),0,IF(OR($I152=BF$9,$K152=BF$9,AND(BF$9&gt;$I152,BF$9&lt;=$K152)),1,0)))</f>
        <v>0</v>
      </c>
      <c r="BG152" s="43">
        <f t="shared" si="848"/>
        <v>0</v>
      </c>
      <c r="BH152" s="43">
        <f t="shared" si="848"/>
        <v>0</v>
      </c>
      <c r="BI152" s="43">
        <f t="shared" si="848"/>
        <v>0</v>
      </c>
      <c r="BJ152" s="43">
        <f t="shared" si="848"/>
        <v>0</v>
      </c>
      <c r="BK152" s="43">
        <f t="shared" si="848"/>
        <v>0</v>
      </c>
      <c r="BL152" s="43">
        <f t="shared" si="848"/>
        <v>0</v>
      </c>
      <c r="BM152" s="43">
        <f t="shared" si="848"/>
        <v>0</v>
      </c>
      <c r="BN152" s="43">
        <f t="shared" si="848"/>
        <v>0</v>
      </c>
      <c r="BO152" s="43">
        <f t="shared" si="848"/>
        <v>0</v>
      </c>
      <c r="BP152" s="43">
        <f t="shared" si="848"/>
        <v>0</v>
      </c>
      <c r="BQ152" s="43">
        <f t="shared" si="848"/>
        <v>0</v>
      </c>
      <c r="BR152" s="43">
        <f t="shared" si="848"/>
        <v>0</v>
      </c>
      <c r="BS152" s="43">
        <f t="shared" si="848"/>
        <v>0</v>
      </c>
      <c r="BT152" s="43">
        <f t="shared" si="848"/>
        <v>0</v>
      </c>
      <c r="BU152" s="43">
        <f t="shared" si="848"/>
        <v>0</v>
      </c>
      <c r="BV152" s="43">
        <f t="shared" si="848"/>
        <v>0</v>
      </c>
      <c r="BW152" s="43">
        <f t="shared" si="848"/>
        <v>0</v>
      </c>
      <c r="BX152" s="43">
        <f t="shared" si="848"/>
        <v>0</v>
      </c>
      <c r="BY152" s="43">
        <f t="shared" si="848"/>
        <v>0</v>
      </c>
      <c r="BZ152" s="43">
        <f t="shared" si="848"/>
        <v>0</v>
      </c>
      <c r="CB152" s="44">
        <f>IF(AND(NOT(ISBLANK(F151)),ISBLANK(H152)),1,0)</f>
        <v>0</v>
      </c>
      <c r="CC152" s="44">
        <f>IF($H152=$CB$13,1,0)</f>
        <v>0</v>
      </c>
      <c r="CD152" s="44">
        <f>IF(AND($CC152=1,ISBLANK(I152)),1,0)</f>
        <v>0</v>
      </c>
      <c r="CE152" s="44">
        <f>IF(AND($CC152=1,ISBLANK(J152)),1,0)</f>
        <v>0</v>
      </c>
    </row>
    <row r="153" spans="3:86" hidden="1" outlineLevel="1">
      <c r="G153" s="22" t="str">
        <f>"Base Current Amount "&amp;CC153&amp;""</f>
        <v>Base Current Amount per Week</v>
      </c>
      <c r="H153" s="54" t="s">
        <v>53</v>
      </c>
      <c r="I153" s="45"/>
      <c r="CB153" s="44">
        <f>IF(AND(NOT(ISBLANK(F151)),ISBLANK(I153)),1,0)</f>
        <v>0</v>
      </c>
      <c r="CC153" s="44" t="str">
        <f>IF(H152=$CB$13,$CB$19,$CB$18)</f>
        <v>per Week</v>
      </c>
    </row>
    <row r="154" spans="3:86" hidden="1" outlineLevel="1">
      <c r="G154" s="22" t="s">
        <v>34</v>
      </c>
      <c r="H154" s="54" t="s">
        <v>53</v>
      </c>
      <c r="I154" s="55">
        <f>IF(AND(H152=$CB$13,ISBLANK(J152)),I153,IF(H152=$CB$13,I153/J152,I153))</f>
        <v>0</v>
      </c>
      <c r="Z154" s="59">
        <f>$I154</f>
        <v>0</v>
      </c>
      <c r="AA154" s="59">
        <f t="shared" ref="AA154:BZ154" si="849">$I154</f>
        <v>0</v>
      </c>
      <c r="AB154" s="59">
        <f t="shared" si="849"/>
        <v>0</v>
      </c>
      <c r="AC154" s="59">
        <f t="shared" si="849"/>
        <v>0</v>
      </c>
      <c r="AD154" s="59">
        <f t="shared" si="849"/>
        <v>0</v>
      </c>
      <c r="AE154" s="59">
        <f t="shared" si="849"/>
        <v>0</v>
      </c>
      <c r="AF154" s="59">
        <f t="shared" si="849"/>
        <v>0</v>
      </c>
      <c r="AG154" s="59">
        <f t="shared" si="849"/>
        <v>0</v>
      </c>
      <c r="AH154" s="59">
        <f t="shared" si="849"/>
        <v>0</v>
      </c>
      <c r="AI154" s="59">
        <f t="shared" si="849"/>
        <v>0</v>
      </c>
      <c r="AJ154" s="59">
        <f t="shared" si="849"/>
        <v>0</v>
      </c>
      <c r="AK154" s="59">
        <f t="shared" si="849"/>
        <v>0</v>
      </c>
      <c r="AL154" s="59">
        <f t="shared" si="849"/>
        <v>0</v>
      </c>
      <c r="AM154" s="59">
        <f t="shared" si="849"/>
        <v>0</v>
      </c>
      <c r="AN154" s="59">
        <f t="shared" si="849"/>
        <v>0</v>
      </c>
      <c r="AO154" s="59">
        <f t="shared" si="849"/>
        <v>0</v>
      </c>
      <c r="AP154" s="59">
        <f t="shared" si="849"/>
        <v>0</v>
      </c>
      <c r="AQ154" s="59">
        <f t="shared" si="849"/>
        <v>0</v>
      </c>
      <c r="AR154" s="59">
        <f t="shared" si="849"/>
        <v>0</v>
      </c>
      <c r="AS154" s="59">
        <f t="shared" si="849"/>
        <v>0</v>
      </c>
      <c r="AT154" s="59">
        <f t="shared" si="849"/>
        <v>0</v>
      </c>
      <c r="AU154" s="59">
        <f t="shared" si="849"/>
        <v>0</v>
      </c>
      <c r="AV154" s="59">
        <f t="shared" si="849"/>
        <v>0</v>
      </c>
      <c r="AW154" s="59">
        <f t="shared" si="849"/>
        <v>0</v>
      </c>
      <c r="AX154" s="59">
        <f t="shared" si="849"/>
        <v>0</v>
      </c>
      <c r="AY154" s="59">
        <f t="shared" si="849"/>
        <v>0</v>
      </c>
      <c r="AZ154" s="59">
        <f t="shared" si="849"/>
        <v>0</v>
      </c>
      <c r="BA154" s="59">
        <f t="shared" si="849"/>
        <v>0</v>
      </c>
      <c r="BB154" s="59">
        <f t="shared" si="849"/>
        <v>0</v>
      </c>
      <c r="BC154" s="59">
        <f t="shared" si="849"/>
        <v>0</v>
      </c>
      <c r="BD154" s="59">
        <f t="shared" si="849"/>
        <v>0</v>
      </c>
      <c r="BE154" s="59">
        <f t="shared" si="849"/>
        <v>0</v>
      </c>
      <c r="BF154" s="59">
        <f t="shared" si="849"/>
        <v>0</v>
      </c>
      <c r="BG154" s="59">
        <f t="shared" si="849"/>
        <v>0</v>
      </c>
      <c r="BH154" s="59">
        <f t="shared" si="849"/>
        <v>0</v>
      </c>
      <c r="BI154" s="59">
        <f t="shared" si="849"/>
        <v>0</v>
      </c>
      <c r="BJ154" s="59">
        <f t="shared" si="849"/>
        <v>0</v>
      </c>
      <c r="BK154" s="59">
        <f t="shared" si="849"/>
        <v>0</v>
      </c>
      <c r="BL154" s="59">
        <f t="shared" si="849"/>
        <v>0</v>
      </c>
      <c r="BM154" s="59">
        <f t="shared" si="849"/>
        <v>0</v>
      </c>
      <c r="BN154" s="59">
        <f t="shared" si="849"/>
        <v>0</v>
      </c>
      <c r="BO154" s="59">
        <f t="shared" si="849"/>
        <v>0</v>
      </c>
      <c r="BP154" s="59">
        <f t="shared" si="849"/>
        <v>0</v>
      </c>
      <c r="BQ154" s="59">
        <f t="shared" si="849"/>
        <v>0</v>
      </c>
      <c r="BR154" s="59">
        <f t="shared" si="849"/>
        <v>0</v>
      </c>
      <c r="BS154" s="59">
        <f t="shared" si="849"/>
        <v>0</v>
      </c>
      <c r="BT154" s="59">
        <f t="shared" si="849"/>
        <v>0</v>
      </c>
      <c r="BU154" s="59">
        <f t="shared" si="849"/>
        <v>0</v>
      </c>
      <c r="BV154" s="59">
        <f t="shared" si="849"/>
        <v>0</v>
      </c>
      <c r="BW154" s="59">
        <f t="shared" si="849"/>
        <v>0</v>
      </c>
      <c r="BX154" s="59">
        <f t="shared" si="849"/>
        <v>0</v>
      </c>
      <c r="BY154" s="59">
        <f t="shared" si="849"/>
        <v>0</v>
      </c>
      <c r="BZ154" s="59">
        <f t="shared" si="849"/>
        <v>0</v>
      </c>
    </row>
    <row r="155" spans="3:86" hidden="1" outlineLevel="1">
      <c r="C155" s="105" t="str">
        <f>IF(CH156=1,"X","")</f>
        <v/>
      </c>
      <c r="D155" s="106"/>
      <c r="E155" s="107"/>
      <c r="G155" s="22" t="s">
        <v>38</v>
      </c>
      <c r="H155" s="73">
        <f>IF(ISBLANK(I155),0,IF(I155&lt;I152,1,0))</f>
        <v>0</v>
      </c>
      <c r="I155" s="60"/>
      <c r="J155" s="61"/>
      <c r="Z155" s="58">
        <f>IF(ISBLANK($I155),1,IF(Z$9&gt;$I155,(1+$J155),1))</f>
        <v>1</v>
      </c>
      <c r="AA155" s="58">
        <f t="shared" ref="AA155:BZ155" si="850">IF(ISBLANK($I155),1,IF(AA$9&gt;$I155,(1+$J155),1))</f>
        <v>1</v>
      </c>
      <c r="AB155" s="58">
        <f t="shared" si="850"/>
        <v>1</v>
      </c>
      <c r="AC155" s="58">
        <f t="shared" si="850"/>
        <v>1</v>
      </c>
      <c r="AD155" s="58">
        <f t="shared" si="850"/>
        <v>1</v>
      </c>
      <c r="AE155" s="58">
        <f t="shared" si="850"/>
        <v>1</v>
      </c>
      <c r="AF155" s="58">
        <f t="shared" si="850"/>
        <v>1</v>
      </c>
      <c r="AG155" s="58">
        <f t="shared" si="850"/>
        <v>1</v>
      </c>
      <c r="AH155" s="58">
        <f t="shared" si="850"/>
        <v>1</v>
      </c>
      <c r="AI155" s="58">
        <f t="shared" si="850"/>
        <v>1</v>
      </c>
      <c r="AJ155" s="58">
        <f t="shared" si="850"/>
        <v>1</v>
      </c>
      <c r="AK155" s="58">
        <f t="shared" si="850"/>
        <v>1</v>
      </c>
      <c r="AL155" s="58">
        <f t="shared" si="850"/>
        <v>1</v>
      </c>
      <c r="AM155" s="58">
        <f t="shared" si="850"/>
        <v>1</v>
      </c>
      <c r="AN155" s="58">
        <f t="shared" si="850"/>
        <v>1</v>
      </c>
      <c r="AO155" s="58">
        <f t="shared" si="850"/>
        <v>1</v>
      </c>
      <c r="AP155" s="58">
        <f t="shared" si="850"/>
        <v>1</v>
      </c>
      <c r="AQ155" s="58">
        <f t="shared" si="850"/>
        <v>1</v>
      </c>
      <c r="AR155" s="58">
        <f t="shared" si="850"/>
        <v>1</v>
      </c>
      <c r="AS155" s="58">
        <f t="shared" si="850"/>
        <v>1</v>
      </c>
      <c r="AT155" s="58">
        <f t="shared" si="850"/>
        <v>1</v>
      </c>
      <c r="AU155" s="58">
        <f t="shared" si="850"/>
        <v>1</v>
      </c>
      <c r="AV155" s="58">
        <f t="shared" si="850"/>
        <v>1</v>
      </c>
      <c r="AW155" s="58">
        <f t="shared" si="850"/>
        <v>1</v>
      </c>
      <c r="AX155" s="58">
        <f t="shared" si="850"/>
        <v>1</v>
      </c>
      <c r="AY155" s="58">
        <f t="shared" si="850"/>
        <v>1</v>
      </c>
      <c r="AZ155" s="58">
        <f t="shared" si="850"/>
        <v>1</v>
      </c>
      <c r="BA155" s="58">
        <f t="shared" si="850"/>
        <v>1</v>
      </c>
      <c r="BB155" s="58">
        <f t="shared" si="850"/>
        <v>1</v>
      </c>
      <c r="BC155" s="58">
        <f t="shared" si="850"/>
        <v>1</v>
      </c>
      <c r="BD155" s="58">
        <f t="shared" si="850"/>
        <v>1</v>
      </c>
      <c r="BE155" s="58">
        <f t="shared" si="850"/>
        <v>1</v>
      </c>
      <c r="BF155" s="58">
        <f t="shared" si="850"/>
        <v>1</v>
      </c>
      <c r="BG155" s="58">
        <f t="shared" si="850"/>
        <v>1</v>
      </c>
      <c r="BH155" s="58">
        <f t="shared" si="850"/>
        <v>1</v>
      </c>
      <c r="BI155" s="58">
        <f t="shared" si="850"/>
        <v>1</v>
      </c>
      <c r="BJ155" s="58">
        <f t="shared" si="850"/>
        <v>1</v>
      </c>
      <c r="BK155" s="58">
        <f t="shared" si="850"/>
        <v>1</v>
      </c>
      <c r="BL155" s="58">
        <f t="shared" si="850"/>
        <v>1</v>
      </c>
      <c r="BM155" s="58">
        <f t="shared" si="850"/>
        <v>1</v>
      </c>
      <c r="BN155" s="58">
        <f t="shared" si="850"/>
        <v>1</v>
      </c>
      <c r="BO155" s="58">
        <f t="shared" si="850"/>
        <v>1</v>
      </c>
      <c r="BP155" s="58">
        <f t="shared" si="850"/>
        <v>1</v>
      </c>
      <c r="BQ155" s="58">
        <f t="shared" si="850"/>
        <v>1</v>
      </c>
      <c r="BR155" s="58">
        <f t="shared" si="850"/>
        <v>1</v>
      </c>
      <c r="BS155" s="58">
        <f t="shared" si="850"/>
        <v>1</v>
      </c>
      <c r="BT155" s="58">
        <f t="shared" si="850"/>
        <v>1</v>
      </c>
      <c r="BU155" s="58">
        <f t="shared" si="850"/>
        <v>1</v>
      </c>
      <c r="BV155" s="58">
        <f t="shared" si="850"/>
        <v>1</v>
      </c>
      <c r="BW155" s="58">
        <f t="shared" si="850"/>
        <v>1</v>
      </c>
      <c r="BX155" s="58">
        <f t="shared" si="850"/>
        <v>1</v>
      </c>
      <c r="BY155" s="58">
        <f t="shared" si="850"/>
        <v>1</v>
      </c>
      <c r="BZ155" s="58">
        <f t="shared" si="850"/>
        <v>1</v>
      </c>
      <c r="CB155" s="44">
        <f>IF(AND(NOT(ISBLANK(I155)),ISBLANK(J155)),1,0)</f>
        <v>0</v>
      </c>
    </row>
    <row r="156" spans="3:86" ht="15.75" collapsed="1" thickBot="1">
      <c r="C156" s="108">
        <v>16</v>
      </c>
      <c r="D156" s="109"/>
      <c r="E156" s="110"/>
      <c r="F156" s="62"/>
      <c r="G156" s="89">
        <f>IF(ISBLANK(F151),0,"Final "&amp;F151&amp;" Budget")</f>
        <v>0</v>
      </c>
      <c r="H156" s="63"/>
      <c r="I156" s="63">
        <f>H151</f>
        <v>0</v>
      </c>
      <c r="J156" s="63"/>
      <c r="K156" s="64">
        <f>SUM(M156:X156)</f>
        <v>0</v>
      </c>
      <c r="M156" s="64">
        <f t="shared" ref="M156:X156" si="851">SUMIF($Z$10:$BZ$10,M$10,$Z156:$BZ156)</f>
        <v>0</v>
      </c>
      <c r="N156" s="64">
        <f t="shared" si="851"/>
        <v>0</v>
      </c>
      <c r="O156" s="64">
        <f t="shared" si="851"/>
        <v>0</v>
      </c>
      <c r="P156" s="64">
        <f t="shared" si="851"/>
        <v>0</v>
      </c>
      <c r="Q156" s="64">
        <f t="shared" si="851"/>
        <v>0</v>
      </c>
      <c r="R156" s="64">
        <f t="shared" si="851"/>
        <v>0</v>
      </c>
      <c r="S156" s="64">
        <f t="shared" si="851"/>
        <v>0</v>
      </c>
      <c r="T156" s="64">
        <f t="shared" si="851"/>
        <v>0</v>
      </c>
      <c r="U156" s="64">
        <f t="shared" si="851"/>
        <v>0</v>
      </c>
      <c r="V156" s="64">
        <f t="shared" si="851"/>
        <v>0</v>
      </c>
      <c r="W156" s="64">
        <f t="shared" si="851"/>
        <v>0</v>
      </c>
      <c r="X156" s="64">
        <f t="shared" si="851"/>
        <v>0</v>
      </c>
      <c r="Z156" s="64">
        <f>Z152*Z154*Z155</f>
        <v>0</v>
      </c>
      <c r="AA156" s="64">
        <f t="shared" ref="AA156" si="852">AA152*AA154*AA155</f>
        <v>0</v>
      </c>
      <c r="AB156" s="64">
        <f t="shared" ref="AB156" si="853">AB152*AB154*AB155</f>
        <v>0</v>
      </c>
      <c r="AC156" s="64">
        <f t="shared" ref="AC156" si="854">AC152*AC154*AC155</f>
        <v>0</v>
      </c>
      <c r="AD156" s="64">
        <f t="shared" ref="AD156" si="855">AD152*AD154*AD155</f>
        <v>0</v>
      </c>
      <c r="AE156" s="64">
        <f t="shared" ref="AE156" si="856">AE152*AE154*AE155</f>
        <v>0</v>
      </c>
      <c r="AF156" s="64">
        <f t="shared" ref="AF156" si="857">AF152*AF154*AF155</f>
        <v>0</v>
      </c>
      <c r="AG156" s="64">
        <f t="shared" ref="AG156" si="858">AG152*AG154*AG155</f>
        <v>0</v>
      </c>
      <c r="AH156" s="64">
        <f t="shared" ref="AH156" si="859">AH152*AH154*AH155</f>
        <v>0</v>
      </c>
      <c r="AI156" s="64">
        <f t="shared" ref="AI156" si="860">AI152*AI154*AI155</f>
        <v>0</v>
      </c>
      <c r="AJ156" s="64">
        <f t="shared" ref="AJ156" si="861">AJ152*AJ154*AJ155</f>
        <v>0</v>
      </c>
      <c r="AK156" s="64">
        <f t="shared" ref="AK156" si="862">AK152*AK154*AK155</f>
        <v>0</v>
      </c>
      <c r="AL156" s="64">
        <f t="shared" ref="AL156" si="863">AL152*AL154*AL155</f>
        <v>0</v>
      </c>
      <c r="AM156" s="64">
        <f t="shared" ref="AM156" si="864">AM152*AM154*AM155</f>
        <v>0</v>
      </c>
      <c r="AN156" s="64">
        <f t="shared" ref="AN156" si="865">AN152*AN154*AN155</f>
        <v>0</v>
      </c>
      <c r="AO156" s="64">
        <f t="shared" ref="AO156" si="866">AO152*AO154*AO155</f>
        <v>0</v>
      </c>
      <c r="AP156" s="64">
        <f t="shared" ref="AP156" si="867">AP152*AP154*AP155</f>
        <v>0</v>
      </c>
      <c r="AQ156" s="64">
        <f t="shared" ref="AQ156" si="868">AQ152*AQ154*AQ155</f>
        <v>0</v>
      </c>
      <c r="AR156" s="64">
        <f t="shared" ref="AR156" si="869">AR152*AR154*AR155</f>
        <v>0</v>
      </c>
      <c r="AS156" s="64">
        <f t="shared" ref="AS156" si="870">AS152*AS154*AS155</f>
        <v>0</v>
      </c>
      <c r="AT156" s="64">
        <f t="shared" ref="AT156" si="871">AT152*AT154*AT155</f>
        <v>0</v>
      </c>
      <c r="AU156" s="64">
        <f t="shared" ref="AU156" si="872">AU152*AU154*AU155</f>
        <v>0</v>
      </c>
      <c r="AV156" s="64">
        <f t="shared" ref="AV156" si="873">AV152*AV154*AV155</f>
        <v>0</v>
      </c>
      <c r="AW156" s="64">
        <f t="shared" ref="AW156" si="874">AW152*AW154*AW155</f>
        <v>0</v>
      </c>
      <c r="AX156" s="64">
        <f t="shared" ref="AX156" si="875">AX152*AX154*AX155</f>
        <v>0</v>
      </c>
      <c r="AY156" s="64">
        <f t="shared" ref="AY156" si="876">AY152*AY154*AY155</f>
        <v>0</v>
      </c>
      <c r="AZ156" s="64">
        <f t="shared" ref="AZ156" si="877">AZ152*AZ154*AZ155</f>
        <v>0</v>
      </c>
      <c r="BA156" s="64">
        <f t="shared" ref="BA156" si="878">BA152*BA154*BA155</f>
        <v>0</v>
      </c>
      <c r="BB156" s="64">
        <f t="shared" ref="BB156" si="879">BB152*BB154*BB155</f>
        <v>0</v>
      </c>
      <c r="BC156" s="64">
        <f t="shared" ref="BC156" si="880">BC152*BC154*BC155</f>
        <v>0</v>
      </c>
      <c r="BD156" s="64">
        <f t="shared" ref="BD156" si="881">BD152*BD154*BD155</f>
        <v>0</v>
      </c>
      <c r="BE156" s="64">
        <f t="shared" ref="BE156" si="882">BE152*BE154*BE155</f>
        <v>0</v>
      </c>
      <c r="BF156" s="64">
        <f t="shared" ref="BF156" si="883">BF152*BF154*BF155</f>
        <v>0</v>
      </c>
      <c r="BG156" s="64">
        <f t="shared" ref="BG156" si="884">BG152*BG154*BG155</f>
        <v>0</v>
      </c>
      <c r="BH156" s="64">
        <f t="shared" ref="BH156" si="885">BH152*BH154*BH155</f>
        <v>0</v>
      </c>
      <c r="BI156" s="64">
        <f t="shared" ref="BI156" si="886">BI152*BI154*BI155</f>
        <v>0</v>
      </c>
      <c r="BJ156" s="64">
        <f t="shared" ref="BJ156" si="887">BJ152*BJ154*BJ155</f>
        <v>0</v>
      </c>
      <c r="BK156" s="64">
        <f t="shared" ref="BK156" si="888">BK152*BK154*BK155</f>
        <v>0</v>
      </c>
      <c r="BL156" s="64">
        <f t="shared" ref="BL156" si="889">BL152*BL154*BL155</f>
        <v>0</v>
      </c>
      <c r="BM156" s="64">
        <f t="shared" ref="BM156" si="890">BM152*BM154*BM155</f>
        <v>0</v>
      </c>
      <c r="BN156" s="64">
        <f t="shared" ref="BN156" si="891">BN152*BN154*BN155</f>
        <v>0</v>
      </c>
      <c r="BO156" s="64">
        <f t="shared" ref="BO156" si="892">BO152*BO154*BO155</f>
        <v>0</v>
      </c>
      <c r="BP156" s="64">
        <f t="shared" ref="BP156" si="893">BP152*BP154*BP155</f>
        <v>0</v>
      </c>
      <c r="BQ156" s="64">
        <f t="shared" ref="BQ156" si="894">BQ152*BQ154*BQ155</f>
        <v>0</v>
      </c>
      <c r="BR156" s="64">
        <f t="shared" ref="BR156" si="895">BR152*BR154*BR155</f>
        <v>0</v>
      </c>
      <c r="BS156" s="64">
        <f t="shared" ref="BS156" si="896">BS152*BS154*BS155</f>
        <v>0</v>
      </c>
      <c r="BT156" s="64">
        <f t="shared" ref="BT156" si="897">BT152*BT154*BT155</f>
        <v>0</v>
      </c>
      <c r="BU156" s="64">
        <f t="shared" ref="BU156" si="898">BU152*BU154*BU155</f>
        <v>0</v>
      </c>
      <c r="BV156" s="64">
        <f t="shared" ref="BV156" si="899">BV152*BV154*BV155</f>
        <v>0</v>
      </c>
      <c r="BW156" s="64">
        <f t="shared" ref="BW156" si="900">BW152*BW154*BW155</f>
        <v>0</v>
      </c>
      <c r="BX156" s="64">
        <f t="shared" ref="BX156" si="901">BX152*BX154*BX155</f>
        <v>0</v>
      </c>
      <c r="BY156" s="64">
        <f t="shared" ref="BY156" si="902">BY152*BY154*BY155</f>
        <v>0</v>
      </c>
      <c r="BZ156" s="64">
        <f t="shared" ref="BZ156" si="903">BZ152*BZ154*BZ155</f>
        <v>0</v>
      </c>
      <c r="CG156" s="44">
        <f>C156</f>
        <v>16</v>
      </c>
      <c r="CH156" s="44">
        <f>IF(CG156=0,0,IF(COUNTIF($CG:$CG,CG156)&gt;1,1,0))</f>
        <v>0</v>
      </c>
    </row>
    <row r="158" spans="3:86" collapsed="1"/>
    <row r="159" spans="3:86">
      <c r="F159" s="103"/>
      <c r="G159" s="104"/>
      <c r="H159" s="45"/>
      <c r="I159" s="23" t="s">
        <v>35</v>
      </c>
      <c r="J159" s="23" t="s">
        <v>36</v>
      </c>
      <c r="K159" s="39" t="s">
        <v>37</v>
      </c>
      <c r="M159" s="65">
        <f>M$9</f>
        <v>31</v>
      </c>
      <c r="N159" s="65">
        <f t="shared" ref="N159:X159" si="904">N$9</f>
        <v>59</v>
      </c>
      <c r="O159" s="65">
        <f t="shared" si="904"/>
        <v>91</v>
      </c>
      <c r="P159" s="65">
        <f t="shared" si="904"/>
        <v>121</v>
      </c>
      <c r="Q159" s="65">
        <f t="shared" si="904"/>
        <v>152</v>
      </c>
      <c r="R159" s="65">
        <f t="shared" si="904"/>
        <v>182</v>
      </c>
      <c r="S159" s="65">
        <f t="shared" si="904"/>
        <v>213</v>
      </c>
      <c r="T159" s="65">
        <f t="shared" si="904"/>
        <v>244</v>
      </c>
      <c r="U159" s="65">
        <f t="shared" si="904"/>
        <v>274</v>
      </c>
      <c r="V159" s="65">
        <f t="shared" si="904"/>
        <v>305</v>
      </c>
      <c r="W159" s="65">
        <f t="shared" si="904"/>
        <v>335</v>
      </c>
      <c r="X159" s="65">
        <f t="shared" si="904"/>
        <v>366</v>
      </c>
      <c r="Z159" s="66">
        <f>Z$9</f>
        <v>0</v>
      </c>
      <c r="AA159" s="66">
        <f t="shared" ref="AA159:BZ159" si="905">AA$9</f>
        <v>7</v>
      </c>
      <c r="AB159" s="66">
        <f t="shared" si="905"/>
        <v>14</v>
      </c>
      <c r="AC159" s="66">
        <f t="shared" si="905"/>
        <v>21</v>
      </c>
      <c r="AD159" s="66">
        <f t="shared" si="905"/>
        <v>28</v>
      </c>
      <c r="AE159" s="66">
        <f t="shared" si="905"/>
        <v>35</v>
      </c>
      <c r="AF159" s="66">
        <f t="shared" si="905"/>
        <v>42</v>
      </c>
      <c r="AG159" s="66">
        <f t="shared" si="905"/>
        <v>49</v>
      </c>
      <c r="AH159" s="66">
        <f t="shared" si="905"/>
        <v>56</v>
      </c>
      <c r="AI159" s="66">
        <f t="shared" si="905"/>
        <v>63</v>
      </c>
      <c r="AJ159" s="66">
        <f t="shared" si="905"/>
        <v>70</v>
      </c>
      <c r="AK159" s="66">
        <f t="shared" si="905"/>
        <v>77</v>
      </c>
      <c r="AL159" s="66">
        <f t="shared" si="905"/>
        <v>84</v>
      </c>
      <c r="AM159" s="66">
        <f t="shared" si="905"/>
        <v>91</v>
      </c>
      <c r="AN159" s="66">
        <f t="shared" si="905"/>
        <v>98</v>
      </c>
      <c r="AO159" s="66">
        <f t="shared" si="905"/>
        <v>105</v>
      </c>
      <c r="AP159" s="66">
        <f t="shared" si="905"/>
        <v>112</v>
      </c>
      <c r="AQ159" s="66">
        <f t="shared" si="905"/>
        <v>119</v>
      </c>
      <c r="AR159" s="66">
        <f t="shared" si="905"/>
        <v>126</v>
      </c>
      <c r="AS159" s="66">
        <f t="shared" si="905"/>
        <v>133</v>
      </c>
      <c r="AT159" s="66">
        <f t="shared" si="905"/>
        <v>140</v>
      </c>
      <c r="AU159" s="66">
        <f t="shared" si="905"/>
        <v>147</v>
      </c>
      <c r="AV159" s="66">
        <f t="shared" si="905"/>
        <v>154</v>
      </c>
      <c r="AW159" s="66">
        <f t="shared" si="905"/>
        <v>161</v>
      </c>
      <c r="AX159" s="66">
        <f t="shared" si="905"/>
        <v>168</v>
      </c>
      <c r="AY159" s="66">
        <f t="shared" si="905"/>
        <v>175</v>
      </c>
      <c r="AZ159" s="66">
        <f t="shared" si="905"/>
        <v>182</v>
      </c>
      <c r="BA159" s="66">
        <f t="shared" si="905"/>
        <v>189</v>
      </c>
      <c r="BB159" s="66">
        <f t="shared" si="905"/>
        <v>196</v>
      </c>
      <c r="BC159" s="66">
        <f t="shared" si="905"/>
        <v>203</v>
      </c>
      <c r="BD159" s="66">
        <f t="shared" si="905"/>
        <v>210</v>
      </c>
      <c r="BE159" s="66">
        <f t="shared" si="905"/>
        <v>217</v>
      </c>
      <c r="BF159" s="66">
        <f t="shared" si="905"/>
        <v>224</v>
      </c>
      <c r="BG159" s="66">
        <f t="shared" si="905"/>
        <v>231</v>
      </c>
      <c r="BH159" s="66">
        <f t="shared" si="905"/>
        <v>238</v>
      </c>
      <c r="BI159" s="66">
        <f t="shared" si="905"/>
        <v>245</v>
      </c>
      <c r="BJ159" s="66">
        <f t="shared" si="905"/>
        <v>252</v>
      </c>
      <c r="BK159" s="66">
        <f t="shared" si="905"/>
        <v>259</v>
      </c>
      <c r="BL159" s="66">
        <f t="shared" si="905"/>
        <v>266</v>
      </c>
      <c r="BM159" s="66">
        <f t="shared" si="905"/>
        <v>273</v>
      </c>
      <c r="BN159" s="66">
        <f t="shared" si="905"/>
        <v>280</v>
      </c>
      <c r="BO159" s="66">
        <f t="shared" si="905"/>
        <v>287</v>
      </c>
      <c r="BP159" s="66">
        <f t="shared" si="905"/>
        <v>294</v>
      </c>
      <c r="BQ159" s="66">
        <f t="shared" si="905"/>
        <v>301</v>
      </c>
      <c r="BR159" s="66">
        <f t="shared" si="905"/>
        <v>308</v>
      </c>
      <c r="BS159" s="66">
        <f t="shared" si="905"/>
        <v>315</v>
      </c>
      <c r="BT159" s="66">
        <f t="shared" si="905"/>
        <v>322</v>
      </c>
      <c r="BU159" s="66">
        <f t="shared" si="905"/>
        <v>329</v>
      </c>
      <c r="BV159" s="66">
        <f t="shared" si="905"/>
        <v>336</v>
      </c>
      <c r="BW159" s="66">
        <f t="shared" si="905"/>
        <v>343</v>
      </c>
      <c r="BX159" s="66">
        <f t="shared" si="905"/>
        <v>350</v>
      </c>
      <c r="BY159" s="66">
        <f t="shared" si="905"/>
        <v>357</v>
      </c>
      <c r="BZ159" s="66">
        <f t="shared" si="905"/>
        <v>364</v>
      </c>
      <c r="CB159" s="44">
        <f>IF(AND(NOT(ISBLANK(F159)),ISBLANK(H159)),1,0)</f>
        <v>0</v>
      </c>
    </row>
    <row r="160" spans="3:86" hidden="1" outlineLevel="1">
      <c r="G160" s="53" t="s">
        <v>32</v>
      </c>
      <c r="H160" s="45"/>
      <c r="I160" s="57"/>
      <c r="J160" s="56"/>
      <c r="K160" s="57" t="str">
        <f>IF(ISBLANK(I160),"",IF(ISBLANK(J160),I160,I160+(7*(J160-1))))</f>
        <v/>
      </c>
      <c r="Z160" s="43">
        <f t="shared" ref="Z160:BE160" si="906">IF($H160=$CB$12,1,IF(ISBLANK($I160),0,IF(OR($I160=Z$9,$K160=Z$9,AND(Z$9&gt;$I160,Z$9&lt;=$K160)),1,0)))</f>
        <v>0</v>
      </c>
      <c r="AA160" s="43">
        <f t="shared" si="906"/>
        <v>0</v>
      </c>
      <c r="AB160" s="43">
        <f t="shared" si="906"/>
        <v>0</v>
      </c>
      <c r="AC160" s="43">
        <f t="shared" si="906"/>
        <v>0</v>
      </c>
      <c r="AD160" s="43">
        <f t="shared" si="906"/>
        <v>0</v>
      </c>
      <c r="AE160" s="43">
        <f t="shared" si="906"/>
        <v>0</v>
      </c>
      <c r="AF160" s="43">
        <f t="shared" si="906"/>
        <v>0</v>
      </c>
      <c r="AG160" s="43">
        <f t="shared" si="906"/>
        <v>0</v>
      </c>
      <c r="AH160" s="43">
        <f t="shared" si="906"/>
        <v>0</v>
      </c>
      <c r="AI160" s="43">
        <f t="shared" si="906"/>
        <v>0</v>
      </c>
      <c r="AJ160" s="43">
        <f t="shared" si="906"/>
        <v>0</v>
      </c>
      <c r="AK160" s="43">
        <f t="shared" si="906"/>
        <v>0</v>
      </c>
      <c r="AL160" s="43">
        <f t="shared" si="906"/>
        <v>0</v>
      </c>
      <c r="AM160" s="43">
        <f t="shared" si="906"/>
        <v>0</v>
      </c>
      <c r="AN160" s="43">
        <f t="shared" si="906"/>
        <v>0</v>
      </c>
      <c r="AO160" s="43">
        <f t="shared" si="906"/>
        <v>0</v>
      </c>
      <c r="AP160" s="43">
        <f t="shared" si="906"/>
        <v>0</v>
      </c>
      <c r="AQ160" s="43">
        <f t="shared" si="906"/>
        <v>0</v>
      </c>
      <c r="AR160" s="43">
        <f t="shared" si="906"/>
        <v>0</v>
      </c>
      <c r="AS160" s="43">
        <f t="shared" si="906"/>
        <v>0</v>
      </c>
      <c r="AT160" s="43">
        <f t="shared" si="906"/>
        <v>0</v>
      </c>
      <c r="AU160" s="43">
        <f t="shared" si="906"/>
        <v>0</v>
      </c>
      <c r="AV160" s="43">
        <f t="shared" si="906"/>
        <v>0</v>
      </c>
      <c r="AW160" s="43">
        <f t="shared" si="906"/>
        <v>0</v>
      </c>
      <c r="AX160" s="43">
        <f t="shared" si="906"/>
        <v>0</v>
      </c>
      <c r="AY160" s="43">
        <f t="shared" si="906"/>
        <v>0</v>
      </c>
      <c r="AZ160" s="43">
        <f t="shared" si="906"/>
        <v>0</v>
      </c>
      <c r="BA160" s="43">
        <f t="shared" si="906"/>
        <v>0</v>
      </c>
      <c r="BB160" s="43">
        <f t="shared" si="906"/>
        <v>0</v>
      </c>
      <c r="BC160" s="43">
        <f t="shared" si="906"/>
        <v>0</v>
      </c>
      <c r="BD160" s="43">
        <f t="shared" si="906"/>
        <v>0</v>
      </c>
      <c r="BE160" s="43">
        <f t="shared" si="906"/>
        <v>0</v>
      </c>
      <c r="BF160" s="43">
        <f t="shared" ref="BF160:BZ160" si="907">IF($H160=$CB$12,1,IF(ISBLANK($I160),0,IF(OR($I160=BF$9,$K160=BF$9,AND(BF$9&gt;$I160,BF$9&lt;=$K160)),1,0)))</f>
        <v>0</v>
      </c>
      <c r="BG160" s="43">
        <f t="shared" si="907"/>
        <v>0</v>
      </c>
      <c r="BH160" s="43">
        <f t="shared" si="907"/>
        <v>0</v>
      </c>
      <c r="BI160" s="43">
        <f t="shared" si="907"/>
        <v>0</v>
      </c>
      <c r="BJ160" s="43">
        <f t="shared" si="907"/>
        <v>0</v>
      </c>
      <c r="BK160" s="43">
        <f t="shared" si="907"/>
        <v>0</v>
      </c>
      <c r="BL160" s="43">
        <f t="shared" si="907"/>
        <v>0</v>
      </c>
      <c r="BM160" s="43">
        <f t="shared" si="907"/>
        <v>0</v>
      </c>
      <c r="BN160" s="43">
        <f t="shared" si="907"/>
        <v>0</v>
      </c>
      <c r="BO160" s="43">
        <f t="shared" si="907"/>
        <v>0</v>
      </c>
      <c r="BP160" s="43">
        <f t="shared" si="907"/>
        <v>0</v>
      </c>
      <c r="BQ160" s="43">
        <f t="shared" si="907"/>
        <v>0</v>
      </c>
      <c r="BR160" s="43">
        <f t="shared" si="907"/>
        <v>0</v>
      </c>
      <c r="BS160" s="43">
        <f t="shared" si="907"/>
        <v>0</v>
      </c>
      <c r="BT160" s="43">
        <f t="shared" si="907"/>
        <v>0</v>
      </c>
      <c r="BU160" s="43">
        <f t="shared" si="907"/>
        <v>0</v>
      </c>
      <c r="BV160" s="43">
        <f t="shared" si="907"/>
        <v>0</v>
      </c>
      <c r="BW160" s="43">
        <f t="shared" si="907"/>
        <v>0</v>
      </c>
      <c r="BX160" s="43">
        <f t="shared" si="907"/>
        <v>0</v>
      </c>
      <c r="BY160" s="43">
        <f t="shared" si="907"/>
        <v>0</v>
      </c>
      <c r="BZ160" s="43">
        <f t="shared" si="907"/>
        <v>0</v>
      </c>
      <c r="CB160" s="44">
        <f>IF(AND(NOT(ISBLANK(F159)),ISBLANK(H160)),1,0)</f>
        <v>0</v>
      </c>
      <c r="CC160" s="44">
        <f>IF($H160=$CB$13,1,0)</f>
        <v>0</v>
      </c>
      <c r="CD160" s="44">
        <f>IF(AND($CC160=1,ISBLANK(I160)),1,0)</f>
        <v>0</v>
      </c>
      <c r="CE160" s="44">
        <f>IF(AND($CC160=1,ISBLANK(J160)),1,0)</f>
        <v>0</v>
      </c>
    </row>
    <row r="161" spans="3:86" hidden="1" outlineLevel="1">
      <c r="G161" s="22" t="str">
        <f>"Base Current Amount "&amp;CC161&amp;""</f>
        <v>Base Current Amount per Week</v>
      </c>
      <c r="H161" s="54" t="s">
        <v>53</v>
      </c>
      <c r="I161" s="45"/>
      <c r="CB161" s="44">
        <f>IF(AND(NOT(ISBLANK(F159)),ISBLANK(I161)),1,0)</f>
        <v>0</v>
      </c>
      <c r="CC161" s="44" t="str">
        <f>IF(H160=$CB$13,$CB$19,$CB$18)</f>
        <v>per Week</v>
      </c>
    </row>
    <row r="162" spans="3:86" hidden="1" outlineLevel="1">
      <c r="G162" s="22" t="s">
        <v>34</v>
      </c>
      <c r="H162" s="54" t="s">
        <v>53</v>
      </c>
      <c r="I162" s="55">
        <f>IF(AND(H160=$CB$13,ISBLANK(J160)),I161,IF(H160=$CB$13,I161/J160,I161))</f>
        <v>0</v>
      </c>
      <c r="Z162" s="59">
        <f>$I162</f>
        <v>0</v>
      </c>
      <c r="AA162" s="59">
        <f t="shared" ref="AA162:BZ162" si="908">$I162</f>
        <v>0</v>
      </c>
      <c r="AB162" s="59">
        <f t="shared" si="908"/>
        <v>0</v>
      </c>
      <c r="AC162" s="59">
        <f t="shared" si="908"/>
        <v>0</v>
      </c>
      <c r="AD162" s="59">
        <f t="shared" si="908"/>
        <v>0</v>
      </c>
      <c r="AE162" s="59">
        <f t="shared" si="908"/>
        <v>0</v>
      </c>
      <c r="AF162" s="59">
        <f t="shared" si="908"/>
        <v>0</v>
      </c>
      <c r="AG162" s="59">
        <f t="shared" si="908"/>
        <v>0</v>
      </c>
      <c r="AH162" s="59">
        <f t="shared" si="908"/>
        <v>0</v>
      </c>
      <c r="AI162" s="59">
        <f t="shared" si="908"/>
        <v>0</v>
      </c>
      <c r="AJ162" s="59">
        <f t="shared" si="908"/>
        <v>0</v>
      </c>
      <c r="AK162" s="59">
        <f t="shared" si="908"/>
        <v>0</v>
      </c>
      <c r="AL162" s="59">
        <f t="shared" si="908"/>
        <v>0</v>
      </c>
      <c r="AM162" s="59">
        <f t="shared" si="908"/>
        <v>0</v>
      </c>
      <c r="AN162" s="59">
        <f t="shared" si="908"/>
        <v>0</v>
      </c>
      <c r="AO162" s="59">
        <f t="shared" si="908"/>
        <v>0</v>
      </c>
      <c r="AP162" s="59">
        <f t="shared" si="908"/>
        <v>0</v>
      </c>
      <c r="AQ162" s="59">
        <f t="shared" si="908"/>
        <v>0</v>
      </c>
      <c r="AR162" s="59">
        <f t="shared" si="908"/>
        <v>0</v>
      </c>
      <c r="AS162" s="59">
        <f t="shared" si="908"/>
        <v>0</v>
      </c>
      <c r="AT162" s="59">
        <f t="shared" si="908"/>
        <v>0</v>
      </c>
      <c r="AU162" s="59">
        <f t="shared" si="908"/>
        <v>0</v>
      </c>
      <c r="AV162" s="59">
        <f t="shared" si="908"/>
        <v>0</v>
      </c>
      <c r="AW162" s="59">
        <f t="shared" si="908"/>
        <v>0</v>
      </c>
      <c r="AX162" s="59">
        <f t="shared" si="908"/>
        <v>0</v>
      </c>
      <c r="AY162" s="59">
        <f t="shared" si="908"/>
        <v>0</v>
      </c>
      <c r="AZ162" s="59">
        <f t="shared" si="908"/>
        <v>0</v>
      </c>
      <c r="BA162" s="59">
        <f t="shared" si="908"/>
        <v>0</v>
      </c>
      <c r="BB162" s="59">
        <f t="shared" si="908"/>
        <v>0</v>
      </c>
      <c r="BC162" s="59">
        <f t="shared" si="908"/>
        <v>0</v>
      </c>
      <c r="BD162" s="59">
        <f t="shared" si="908"/>
        <v>0</v>
      </c>
      <c r="BE162" s="59">
        <f t="shared" si="908"/>
        <v>0</v>
      </c>
      <c r="BF162" s="59">
        <f t="shared" si="908"/>
        <v>0</v>
      </c>
      <c r="BG162" s="59">
        <f t="shared" si="908"/>
        <v>0</v>
      </c>
      <c r="BH162" s="59">
        <f t="shared" si="908"/>
        <v>0</v>
      </c>
      <c r="BI162" s="59">
        <f t="shared" si="908"/>
        <v>0</v>
      </c>
      <c r="BJ162" s="59">
        <f t="shared" si="908"/>
        <v>0</v>
      </c>
      <c r="BK162" s="59">
        <f t="shared" si="908"/>
        <v>0</v>
      </c>
      <c r="BL162" s="59">
        <f t="shared" si="908"/>
        <v>0</v>
      </c>
      <c r="BM162" s="59">
        <f t="shared" si="908"/>
        <v>0</v>
      </c>
      <c r="BN162" s="59">
        <f t="shared" si="908"/>
        <v>0</v>
      </c>
      <c r="BO162" s="59">
        <f t="shared" si="908"/>
        <v>0</v>
      </c>
      <c r="BP162" s="59">
        <f t="shared" si="908"/>
        <v>0</v>
      </c>
      <c r="BQ162" s="59">
        <f t="shared" si="908"/>
        <v>0</v>
      </c>
      <c r="BR162" s="59">
        <f t="shared" si="908"/>
        <v>0</v>
      </c>
      <c r="BS162" s="59">
        <f t="shared" si="908"/>
        <v>0</v>
      </c>
      <c r="BT162" s="59">
        <f t="shared" si="908"/>
        <v>0</v>
      </c>
      <c r="BU162" s="59">
        <f t="shared" si="908"/>
        <v>0</v>
      </c>
      <c r="BV162" s="59">
        <f t="shared" si="908"/>
        <v>0</v>
      </c>
      <c r="BW162" s="59">
        <f t="shared" si="908"/>
        <v>0</v>
      </c>
      <c r="BX162" s="59">
        <f t="shared" si="908"/>
        <v>0</v>
      </c>
      <c r="BY162" s="59">
        <f t="shared" si="908"/>
        <v>0</v>
      </c>
      <c r="BZ162" s="59">
        <f t="shared" si="908"/>
        <v>0</v>
      </c>
    </row>
    <row r="163" spans="3:86" hidden="1" outlineLevel="1">
      <c r="C163" s="105" t="str">
        <f>IF(CH164=1,"X","")</f>
        <v/>
      </c>
      <c r="D163" s="106"/>
      <c r="E163" s="107"/>
      <c r="G163" s="22" t="s">
        <v>38</v>
      </c>
      <c r="H163" s="73">
        <f>IF(ISBLANK(I163),0,IF(I163&lt;I160,1,0))</f>
        <v>0</v>
      </c>
      <c r="I163" s="60"/>
      <c r="J163" s="61"/>
      <c r="Z163" s="58">
        <f>IF(ISBLANK($I163),1,IF(Z$9&gt;$I163,(1+$J163),1))</f>
        <v>1</v>
      </c>
      <c r="AA163" s="58">
        <f t="shared" ref="AA163:BZ163" si="909">IF(ISBLANK($I163),1,IF(AA$9&gt;$I163,(1+$J163),1))</f>
        <v>1</v>
      </c>
      <c r="AB163" s="58">
        <f t="shared" si="909"/>
        <v>1</v>
      </c>
      <c r="AC163" s="58">
        <f t="shared" si="909"/>
        <v>1</v>
      </c>
      <c r="AD163" s="58">
        <f t="shared" si="909"/>
        <v>1</v>
      </c>
      <c r="AE163" s="58">
        <f t="shared" si="909"/>
        <v>1</v>
      </c>
      <c r="AF163" s="58">
        <f t="shared" si="909"/>
        <v>1</v>
      </c>
      <c r="AG163" s="58">
        <f t="shared" si="909"/>
        <v>1</v>
      </c>
      <c r="AH163" s="58">
        <f t="shared" si="909"/>
        <v>1</v>
      </c>
      <c r="AI163" s="58">
        <f t="shared" si="909"/>
        <v>1</v>
      </c>
      <c r="AJ163" s="58">
        <f t="shared" si="909"/>
        <v>1</v>
      </c>
      <c r="AK163" s="58">
        <f t="shared" si="909"/>
        <v>1</v>
      </c>
      <c r="AL163" s="58">
        <f t="shared" si="909"/>
        <v>1</v>
      </c>
      <c r="AM163" s="58">
        <f t="shared" si="909"/>
        <v>1</v>
      </c>
      <c r="AN163" s="58">
        <f t="shared" si="909"/>
        <v>1</v>
      </c>
      <c r="AO163" s="58">
        <f t="shared" si="909"/>
        <v>1</v>
      </c>
      <c r="AP163" s="58">
        <f t="shared" si="909"/>
        <v>1</v>
      </c>
      <c r="AQ163" s="58">
        <f t="shared" si="909"/>
        <v>1</v>
      </c>
      <c r="AR163" s="58">
        <f t="shared" si="909"/>
        <v>1</v>
      </c>
      <c r="AS163" s="58">
        <f t="shared" si="909"/>
        <v>1</v>
      </c>
      <c r="AT163" s="58">
        <f t="shared" si="909"/>
        <v>1</v>
      </c>
      <c r="AU163" s="58">
        <f t="shared" si="909"/>
        <v>1</v>
      </c>
      <c r="AV163" s="58">
        <f t="shared" si="909"/>
        <v>1</v>
      </c>
      <c r="AW163" s="58">
        <f t="shared" si="909"/>
        <v>1</v>
      </c>
      <c r="AX163" s="58">
        <f t="shared" si="909"/>
        <v>1</v>
      </c>
      <c r="AY163" s="58">
        <f t="shared" si="909"/>
        <v>1</v>
      </c>
      <c r="AZ163" s="58">
        <f t="shared" si="909"/>
        <v>1</v>
      </c>
      <c r="BA163" s="58">
        <f t="shared" si="909"/>
        <v>1</v>
      </c>
      <c r="BB163" s="58">
        <f t="shared" si="909"/>
        <v>1</v>
      </c>
      <c r="BC163" s="58">
        <f t="shared" si="909"/>
        <v>1</v>
      </c>
      <c r="BD163" s="58">
        <f t="shared" si="909"/>
        <v>1</v>
      </c>
      <c r="BE163" s="58">
        <f t="shared" si="909"/>
        <v>1</v>
      </c>
      <c r="BF163" s="58">
        <f t="shared" si="909"/>
        <v>1</v>
      </c>
      <c r="BG163" s="58">
        <f t="shared" si="909"/>
        <v>1</v>
      </c>
      <c r="BH163" s="58">
        <f t="shared" si="909"/>
        <v>1</v>
      </c>
      <c r="BI163" s="58">
        <f t="shared" si="909"/>
        <v>1</v>
      </c>
      <c r="BJ163" s="58">
        <f t="shared" si="909"/>
        <v>1</v>
      </c>
      <c r="BK163" s="58">
        <f t="shared" si="909"/>
        <v>1</v>
      </c>
      <c r="BL163" s="58">
        <f t="shared" si="909"/>
        <v>1</v>
      </c>
      <c r="BM163" s="58">
        <f t="shared" si="909"/>
        <v>1</v>
      </c>
      <c r="BN163" s="58">
        <f t="shared" si="909"/>
        <v>1</v>
      </c>
      <c r="BO163" s="58">
        <f t="shared" si="909"/>
        <v>1</v>
      </c>
      <c r="BP163" s="58">
        <f t="shared" si="909"/>
        <v>1</v>
      </c>
      <c r="BQ163" s="58">
        <f t="shared" si="909"/>
        <v>1</v>
      </c>
      <c r="BR163" s="58">
        <f t="shared" si="909"/>
        <v>1</v>
      </c>
      <c r="BS163" s="58">
        <f t="shared" si="909"/>
        <v>1</v>
      </c>
      <c r="BT163" s="58">
        <f t="shared" si="909"/>
        <v>1</v>
      </c>
      <c r="BU163" s="58">
        <f t="shared" si="909"/>
        <v>1</v>
      </c>
      <c r="BV163" s="58">
        <f t="shared" si="909"/>
        <v>1</v>
      </c>
      <c r="BW163" s="58">
        <f t="shared" si="909"/>
        <v>1</v>
      </c>
      <c r="BX163" s="58">
        <f t="shared" si="909"/>
        <v>1</v>
      </c>
      <c r="BY163" s="58">
        <f t="shared" si="909"/>
        <v>1</v>
      </c>
      <c r="BZ163" s="58">
        <f t="shared" si="909"/>
        <v>1</v>
      </c>
      <c r="CB163" s="44">
        <f>IF(AND(NOT(ISBLANK(I163)),ISBLANK(J163)),1,0)</f>
        <v>0</v>
      </c>
    </row>
    <row r="164" spans="3:86" ht="15.75" collapsed="1" thickBot="1">
      <c r="C164" s="108">
        <v>17</v>
      </c>
      <c r="D164" s="109"/>
      <c r="E164" s="110"/>
      <c r="F164" s="62"/>
      <c r="G164" s="89">
        <f>IF(ISBLANK(F159),0,"Final "&amp;F159&amp;" Budget")</f>
        <v>0</v>
      </c>
      <c r="H164" s="63"/>
      <c r="I164" s="63">
        <f>H159</f>
        <v>0</v>
      </c>
      <c r="J164" s="63"/>
      <c r="K164" s="64">
        <f>SUM(M164:X164)</f>
        <v>0</v>
      </c>
      <c r="M164" s="64">
        <f t="shared" ref="M164:X164" si="910">SUMIF($Z$10:$BZ$10,M$10,$Z164:$BZ164)</f>
        <v>0</v>
      </c>
      <c r="N164" s="64">
        <f t="shared" si="910"/>
        <v>0</v>
      </c>
      <c r="O164" s="64">
        <f t="shared" si="910"/>
        <v>0</v>
      </c>
      <c r="P164" s="64">
        <f t="shared" si="910"/>
        <v>0</v>
      </c>
      <c r="Q164" s="64">
        <f t="shared" si="910"/>
        <v>0</v>
      </c>
      <c r="R164" s="64">
        <f t="shared" si="910"/>
        <v>0</v>
      </c>
      <c r="S164" s="64">
        <f t="shared" si="910"/>
        <v>0</v>
      </c>
      <c r="T164" s="64">
        <f t="shared" si="910"/>
        <v>0</v>
      </c>
      <c r="U164" s="64">
        <f t="shared" si="910"/>
        <v>0</v>
      </c>
      <c r="V164" s="64">
        <f t="shared" si="910"/>
        <v>0</v>
      </c>
      <c r="W164" s="64">
        <f t="shared" si="910"/>
        <v>0</v>
      </c>
      <c r="X164" s="64">
        <f t="shared" si="910"/>
        <v>0</v>
      </c>
      <c r="Z164" s="64">
        <f>Z160*Z162*Z163</f>
        <v>0</v>
      </c>
      <c r="AA164" s="64">
        <f t="shared" ref="AA164" si="911">AA160*AA162*AA163</f>
        <v>0</v>
      </c>
      <c r="AB164" s="64">
        <f t="shared" ref="AB164" si="912">AB160*AB162*AB163</f>
        <v>0</v>
      </c>
      <c r="AC164" s="64">
        <f t="shared" ref="AC164" si="913">AC160*AC162*AC163</f>
        <v>0</v>
      </c>
      <c r="AD164" s="64">
        <f t="shared" ref="AD164" si="914">AD160*AD162*AD163</f>
        <v>0</v>
      </c>
      <c r="AE164" s="64">
        <f t="shared" ref="AE164" si="915">AE160*AE162*AE163</f>
        <v>0</v>
      </c>
      <c r="AF164" s="64">
        <f t="shared" ref="AF164" si="916">AF160*AF162*AF163</f>
        <v>0</v>
      </c>
      <c r="AG164" s="64">
        <f t="shared" ref="AG164" si="917">AG160*AG162*AG163</f>
        <v>0</v>
      </c>
      <c r="AH164" s="64">
        <f t="shared" ref="AH164" si="918">AH160*AH162*AH163</f>
        <v>0</v>
      </c>
      <c r="AI164" s="64">
        <f t="shared" ref="AI164" si="919">AI160*AI162*AI163</f>
        <v>0</v>
      </c>
      <c r="AJ164" s="64">
        <f t="shared" ref="AJ164" si="920">AJ160*AJ162*AJ163</f>
        <v>0</v>
      </c>
      <c r="AK164" s="64">
        <f t="shared" ref="AK164" si="921">AK160*AK162*AK163</f>
        <v>0</v>
      </c>
      <c r="AL164" s="64">
        <f t="shared" ref="AL164" si="922">AL160*AL162*AL163</f>
        <v>0</v>
      </c>
      <c r="AM164" s="64">
        <f t="shared" ref="AM164" si="923">AM160*AM162*AM163</f>
        <v>0</v>
      </c>
      <c r="AN164" s="64">
        <f t="shared" ref="AN164" si="924">AN160*AN162*AN163</f>
        <v>0</v>
      </c>
      <c r="AO164" s="64">
        <f t="shared" ref="AO164" si="925">AO160*AO162*AO163</f>
        <v>0</v>
      </c>
      <c r="AP164" s="64">
        <f t="shared" ref="AP164" si="926">AP160*AP162*AP163</f>
        <v>0</v>
      </c>
      <c r="AQ164" s="64">
        <f t="shared" ref="AQ164" si="927">AQ160*AQ162*AQ163</f>
        <v>0</v>
      </c>
      <c r="AR164" s="64">
        <f t="shared" ref="AR164" si="928">AR160*AR162*AR163</f>
        <v>0</v>
      </c>
      <c r="AS164" s="64">
        <f t="shared" ref="AS164" si="929">AS160*AS162*AS163</f>
        <v>0</v>
      </c>
      <c r="AT164" s="64">
        <f t="shared" ref="AT164" si="930">AT160*AT162*AT163</f>
        <v>0</v>
      </c>
      <c r="AU164" s="64">
        <f t="shared" ref="AU164" si="931">AU160*AU162*AU163</f>
        <v>0</v>
      </c>
      <c r="AV164" s="64">
        <f t="shared" ref="AV164" si="932">AV160*AV162*AV163</f>
        <v>0</v>
      </c>
      <c r="AW164" s="64">
        <f t="shared" ref="AW164" si="933">AW160*AW162*AW163</f>
        <v>0</v>
      </c>
      <c r="AX164" s="64">
        <f t="shared" ref="AX164" si="934">AX160*AX162*AX163</f>
        <v>0</v>
      </c>
      <c r="AY164" s="64">
        <f t="shared" ref="AY164" si="935">AY160*AY162*AY163</f>
        <v>0</v>
      </c>
      <c r="AZ164" s="64">
        <f t="shared" ref="AZ164" si="936">AZ160*AZ162*AZ163</f>
        <v>0</v>
      </c>
      <c r="BA164" s="64">
        <f t="shared" ref="BA164" si="937">BA160*BA162*BA163</f>
        <v>0</v>
      </c>
      <c r="BB164" s="64">
        <f t="shared" ref="BB164" si="938">BB160*BB162*BB163</f>
        <v>0</v>
      </c>
      <c r="BC164" s="64">
        <f t="shared" ref="BC164" si="939">BC160*BC162*BC163</f>
        <v>0</v>
      </c>
      <c r="BD164" s="64">
        <f t="shared" ref="BD164" si="940">BD160*BD162*BD163</f>
        <v>0</v>
      </c>
      <c r="BE164" s="64">
        <f t="shared" ref="BE164" si="941">BE160*BE162*BE163</f>
        <v>0</v>
      </c>
      <c r="BF164" s="64">
        <f t="shared" ref="BF164" si="942">BF160*BF162*BF163</f>
        <v>0</v>
      </c>
      <c r="BG164" s="64">
        <f t="shared" ref="BG164" si="943">BG160*BG162*BG163</f>
        <v>0</v>
      </c>
      <c r="BH164" s="64">
        <f t="shared" ref="BH164" si="944">BH160*BH162*BH163</f>
        <v>0</v>
      </c>
      <c r="BI164" s="64">
        <f t="shared" ref="BI164" si="945">BI160*BI162*BI163</f>
        <v>0</v>
      </c>
      <c r="BJ164" s="64">
        <f t="shared" ref="BJ164" si="946">BJ160*BJ162*BJ163</f>
        <v>0</v>
      </c>
      <c r="BK164" s="64">
        <f t="shared" ref="BK164" si="947">BK160*BK162*BK163</f>
        <v>0</v>
      </c>
      <c r="BL164" s="64">
        <f t="shared" ref="BL164" si="948">BL160*BL162*BL163</f>
        <v>0</v>
      </c>
      <c r="BM164" s="64">
        <f t="shared" ref="BM164" si="949">BM160*BM162*BM163</f>
        <v>0</v>
      </c>
      <c r="BN164" s="64">
        <f t="shared" ref="BN164" si="950">BN160*BN162*BN163</f>
        <v>0</v>
      </c>
      <c r="BO164" s="64">
        <f t="shared" ref="BO164" si="951">BO160*BO162*BO163</f>
        <v>0</v>
      </c>
      <c r="BP164" s="64">
        <f t="shared" ref="BP164" si="952">BP160*BP162*BP163</f>
        <v>0</v>
      </c>
      <c r="BQ164" s="64">
        <f t="shared" ref="BQ164" si="953">BQ160*BQ162*BQ163</f>
        <v>0</v>
      </c>
      <c r="BR164" s="64">
        <f t="shared" ref="BR164" si="954">BR160*BR162*BR163</f>
        <v>0</v>
      </c>
      <c r="BS164" s="64">
        <f t="shared" ref="BS164" si="955">BS160*BS162*BS163</f>
        <v>0</v>
      </c>
      <c r="BT164" s="64">
        <f t="shared" ref="BT164" si="956">BT160*BT162*BT163</f>
        <v>0</v>
      </c>
      <c r="BU164" s="64">
        <f t="shared" ref="BU164" si="957">BU160*BU162*BU163</f>
        <v>0</v>
      </c>
      <c r="BV164" s="64">
        <f t="shared" ref="BV164" si="958">BV160*BV162*BV163</f>
        <v>0</v>
      </c>
      <c r="BW164" s="64">
        <f t="shared" ref="BW164" si="959">BW160*BW162*BW163</f>
        <v>0</v>
      </c>
      <c r="BX164" s="64">
        <f t="shared" ref="BX164" si="960">BX160*BX162*BX163</f>
        <v>0</v>
      </c>
      <c r="BY164" s="64">
        <f t="shared" ref="BY164" si="961">BY160*BY162*BY163</f>
        <v>0</v>
      </c>
      <c r="BZ164" s="64">
        <f t="shared" ref="BZ164" si="962">BZ160*BZ162*BZ163</f>
        <v>0</v>
      </c>
      <c r="CG164" s="44">
        <f>C164</f>
        <v>17</v>
      </c>
      <c r="CH164" s="44">
        <f>IF(CG164=0,0,IF(COUNTIF($CG:$CG,CG164)&gt;1,1,0))</f>
        <v>0</v>
      </c>
    </row>
    <row r="166" spans="3:86" collapsed="1"/>
    <row r="167" spans="3:86">
      <c r="F167" s="103"/>
      <c r="G167" s="104"/>
      <c r="H167" s="45"/>
      <c r="I167" s="23" t="s">
        <v>35</v>
      </c>
      <c r="J167" s="23" t="s">
        <v>36</v>
      </c>
      <c r="K167" s="39" t="s">
        <v>37</v>
      </c>
      <c r="M167" s="65">
        <f>M$9</f>
        <v>31</v>
      </c>
      <c r="N167" s="65">
        <f t="shared" ref="N167:X167" si="963">N$9</f>
        <v>59</v>
      </c>
      <c r="O167" s="65">
        <f t="shared" si="963"/>
        <v>91</v>
      </c>
      <c r="P167" s="65">
        <f t="shared" si="963"/>
        <v>121</v>
      </c>
      <c r="Q167" s="65">
        <f t="shared" si="963"/>
        <v>152</v>
      </c>
      <c r="R167" s="65">
        <f t="shared" si="963"/>
        <v>182</v>
      </c>
      <c r="S167" s="65">
        <f t="shared" si="963"/>
        <v>213</v>
      </c>
      <c r="T167" s="65">
        <f t="shared" si="963"/>
        <v>244</v>
      </c>
      <c r="U167" s="65">
        <f t="shared" si="963"/>
        <v>274</v>
      </c>
      <c r="V167" s="65">
        <f t="shared" si="963"/>
        <v>305</v>
      </c>
      <c r="W167" s="65">
        <f t="shared" si="963"/>
        <v>335</v>
      </c>
      <c r="X167" s="65">
        <f t="shared" si="963"/>
        <v>366</v>
      </c>
      <c r="Z167" s="66">
        <f>Z$9</f>
        <v>0</v>
      </c>
      <c r="AA167" s="66">
        <f t="shared" ref="AA167:BZ167" si="964">AA$9</f>
        <v>7</v>
      </c>
      <c r="AB167" s="66">
        <f t="shared" si="964"/>
        <v>14</v>
      </c>
      <c r="AC167" s="66">
        <f t="shared" si="964"/>
        <v>21</v>
      </c>
      <c r="AD167" s="66">
        <f t="shared" si="964"/>
        <v>28</v>
      </c>
      <c r="AE167" s="66">
        <f t="shared" si="964"/>
        <v>35</v>
      </c>
      <c r="AF167" s="66">
        <f t="shared" si="964"/>
        <v>42</v>
      </c>
      <c r="AG167" s="66">
        <f t="shared" si="964"/>
        <v>49</v>
      </c>
      <c r="AH167" s="66">
        <f t="shared" si="964"/>
        <v>56</v>
      </c>
      <c r="AI167" s="66">
        <f t="shared" si="964"/>
        <v>63</v>
      </c>
      <c r="AJ167" s="66">
        <f t="shared" si="964"/>
        <v>70</v>
      </c>
      <c r="AK167" s="66">
        <f t="shared" si="964"/>
        <v>77</v>
      </c>
      <c r="AL167" s="66">
        <f t="shared" si="964"/>
        <v>84</v>
      </c>
      <c r="AM167" s="66">
        <f t="shared" si="964"/>
        <v>91</v>
      </c>
      <c r="AN167" s="66">
        <f t="shared" si="964"/>
        <v>98</v>
      </c>
      <c r="AO167" s="66">
        <f t="shared" si="964"/>
        <v>105</v>
      </c>
      <c r="AP167" s="66">
        <f t="shared" si="964"/>
        <v>112</v>
      </c>
      <c r="AQ167" s="66">
        <f t="shared" si="964"/>
        <v>119</v>
      </c>
      <c r="AR167" s="66">
        <f t="shared" si="964"/>
        <v>126</v>
      </c>
      <c r="AS167" s="66">
        <f t="shared" si="964"/>
        <v>133</v>
      </c>
      <c r="AT167" s="66">
        <f t="shared" si="964"/>
        <v>140</v>
      </c>
      <c r="AU167" s="66">
        <f t="shared" si="964"/>
        <v>147</v>
      </c>
      <c r="AV167" s="66">
        <f t="shared" si="964"/>
        <v>154</v>
      </c>
      <c r="AW167" s="66">
        <f t="shared" si="964"/>
        <v>161</v>
      </c>
      <c r="AX167" s="66">
        <f t="shared" si="964"/>
        <v>168</v>
      </c>
      <c r="AY167" s="66">
        <f t="shared" si="964"/>
        <v>175</v>
      </c>
      <c r="AZ167" s="66">
        <f t="shared" si="964"/>
        <v>182</v>
      </c>
      <c r="BA167" s="66">
        <f t="shared" si="964"/>
        <v>189</v>
      </c>
      <c r="BB167" s="66">
        <f t="shared" si="964"/>
        <v>196</v>
      </c>
      <c r="BC167" s="66">
        <f t="shared" si="964"/>
        <v>203</v>
      </c>
      <c r="BD167" s="66">
        <f t="shared" si="964"/>
        <v>210</v>
      </c>
      <c r="BE167" s="66">
        <f t="shared" si="964"/>
        <v>217</v>
      </c>
      <c r="BF167" s="66">
        <f t="shared" si="964"/>
        <v>224</v>
      </c>
      <c r="BG167" s="66">
        <f t="shared" si="964"/>
        <v>231</v>
      </c>
      <c r="BH167" s="66">
        <f t="shared" si="964"/>
        <v>238</v>
      </c>
      <c r="BI167" s="66">
        <f t="shared" si="964"/>
        <v>245</v>
      </c>
      <c r="BJ167" s="66">
        <f t="shared" si="964"/>
        <v>252</v>
      </c>
      <c r="BK167" s="66">
        <f t="shared" si="964"/>
        <v>259</v>
      </c>
      <c r="BL167" s="66">
        <f t="shared" si="964"/>
        <v>266</v>
      </c>
      <c r="BM167" s="66">
        <f t="shared" si="964"/>
        <v>273</v>
      </c>
      <c r="BN167" s="66">
        <f t="shared" si="964"/>
        <v>280</v>
      </c>
      <c r="BO167" s="66">
        <f t="shared" si="964"/>
        <v>287</v>
      </c>
      <c r="BP167" s="66">
        <f t="shared" si="964"/>
        <v>294</v>
      </c>
      <c r="BQ167" s="66">
        <f t="shared" si="964"/>
        <v>301</v>
      </c>
      <c r="BR167" s="66">
        <f t="shared" si="964"/>
        <v>308</v>
      </c>
      <c r="BS167" s="66">
        <f t="shared" si="964"/>
        <v>315</v>
      </c>
      <c r="BT167" s="66">
        <f t="shared" si="964"/>
        <v>322</v>
      </c>
      <c r="BU167" s="66">
        <f t="shared" si="964"/>
        <v>329</v>
      </c>
      <c r="BV167" s="66">
        <f t="shared" si="964"/>
        <v>336</v>
      </c>
      <c r="BW167" s="66">
        <f t="shared" si="964"/>
        <v>343</v>
      </c>
      <c r="BX167" s="66">
        <f t="shared" si="964"/>
        <v>350</v>
      </c>
      <c r="BY167" s="66">
        <f t="shared" si="964"/>
        <v>357</v>
      </c>
      <c r="BZ167" s="66">
        <f t="shared" si="964"/>
        <v>364</v>
      </c>
      <c r="CB167" s="44">
        <f>IF(AND(NOT(ISBLANK(F167)),ISBLANK(H167)),1,0)</f>
        <v>0</v>
      </c>
    </row>
    <row r="168" spans="3:86" hidden="1" outlineLevel="1">
      <c r="G168" s="53" t="s">
        <v>32</v>
      </c>
      <c r="H168" s="45"/>
      <c r="I168" s="57"/>
      <c r="J168" s="56"/>
      <c r="K168" s="57" t="str">
        <f>IF(ISBLANK(I168),"",IF(ISBLANK(J168),I168,I168+(7*(J168-1))))</f>
        <v/>
      </c>
      <c r="Z168" s="43">
        <f t="shared" ref="Z168:BE168" si="965">IF($H168=$CB$12,1,IF(ISBLANK($I168),0,IF(OR($I168=Z$9,$K168=Z$9,AND(Z$9&gt;$I168,Z$9&lt;=$K168)),1,0)))</f>
        <v>0</v>
      </c>
      <c r="AA168" s="43">
        <f t="shared" si="965"/>
        <v>0</v>
      </c>
      <c r="AB168" s="43">
        <f t="shared" si="965"/>
        <v>0</v>
      </c>
      <c r="AC168" s="43">
        <f t="shared" si="965"/>
        <v>0</v>
      </c>
      <c r="AD168" s="43">
        <f t="shared" si="965"/>
        <v>0</v>
      </c>
      <c r="AE168" s="43">
        <f t="shared" si="965"/>
        <v>0</v>
      </c>
      <c r="AF168" s="43">
        <f t="shared" si="965"/>
        <v>0</v>
      </c>
      <c r="AG168" s="43">
        <f t="shared" si="965"/>
        <v>0</v>
      </c>
      <c r="AH168" s="43">
        <f t="shared" si="965"/>
        <v>0</v>
      </c>
      <c r="AI168" s="43">
        <f t="shared" si="965"/>
        <v>0</v>
      </c>
      <c r="AJ168" s="43">
        <f t="shared" si="965"/>
        <v>0</v>
      </c>
      <c r="AK168" s="43">
        <f t="shared" si="965"/>
        <v>0</v>
      </c>
      <c r="AL168" s="43">
        <f t="shared" si="965"/>
        <v>0</v>
      </c>
      <c r="AM168" s="43">
        <f t="shared" si="965"/>
        <v>0</v>
      </c>
      <c r="AN168" s="43">
        <f t="shared" si="965"/>
        <v>0</v>
      </c>
      <c r="AO168" s="43">
        <f t="shared" si="965"/>
        <v>0</v>
      </c>
      <c r="AP168" s="43">
        <f t="shared" si="965"/>
        <v>0</v>
      </c>
      <c r="AQ168" s="43">
        <f t="shared" si="965"/>
        <v>0</v>
      </c>
      <c r="AR168" s="43">
        <f t="shared" si="965"/>
        <v>0</v>
      </c>
      <c r="AS168" s="43">
        <f t="shared" si="965"/>
        <v>0</v>
      </c>
      <c r="AT168" s="43">
        <f t="shared" si="965"/>
        <v>0</v>
      </c>
      <c r="AU168" s="43">
        <f t="shared" si="965"/>
        <v>0</v>
      </c>
      <c r="AV168" s="43">
        <f t="shared" si="965"/>
        <v>0</v>
      </c>
      <c r="AW168" s="43">
        <f t="shared" si="965"/>
        <v>0</v>
      </c>
      <c r="AX168" s="43">
        <f t="shared" si="965"/>
        <v>0</v>
      </c>
      <c r="AY168" s="43">
        <f t="shared" si="965"/>
        <v>0</v>
      </c>
      <c r="AZ168" s="43">
        <f t="shared" si="965"/>
        <v>0</v>
      </c>
      <c r="BA168" s="43">
        <f t="shared" si="965"/>
        <v>0</v>
      </c>
      <c r="BB168" s="43">
        <f t="shared" si="965"/>
        <v>0</v>
      </c>
      <c r="BC168" s="43">
        <f t="shared" si="965"/>
        <v>0</v>
      </c>
      <c r="BD168" s="43">
        <f t="shared" si="965"/>
        <v>0</v>
      </c>
      <c r="BE168" s="43">
        <f t="shared" si="965"/>
        <v>0</v>
      </c>
      <c r="BF168" s="43">
        <f t="shared" ref="BF168:BZ168" si="966">IF($H168=$CB$12,1,IF(ISBLANK($I168),0,IF(OR($I168=BF$9,$K168=BF$9,AND(BF$9&gt;$I168,BF$9&lt;=$K168)),1,0)))</f>
        <v>0</v>
      </c>
      <c r="BG168" s="43">
        <f t="shared" si="966"/>
        <v>0</v>
      </c>
      <c r="BH168" s="43">
        <f t="shared" si="966"/>
        <v>0</v>
      </c>
      <c r="BI168" s="43">
        <f t="shared" si="966"/>
        <v>0</v>
      </c>
      <c r="BJ168" s="43">
        <f t="shared" si="966"/>
        <v>0</v>
      </c>
      <c r="BK168" s="43">
        <f t="shared" si="966"/>
        <v>0</v>
      </c>
      <c r="BL168" s="43">
        <f t="shared" si="966"/>
        <v>0</v>
      </c>
      <c r="BM168" s="43">
        <f t="shared" si="966"/>
        <v>0</v>
      </c>
      <c r="BN168" s="43">
        <f t="shared" si="966"/>
        <v>0</v>
      </c>
      <c r="BO168" s="43">
        <f t="shared" si="966"/>
        <v>0</v>
      </c>
      <c r="BP168" s="43">
        <f t="shared" si="966"/>
        <v>0</v>
      </c>
      <c r="BQ168" s="43">
        <f t="shared" si="966"/>
        <v>0</v>
      </c>
      <c r="BR168" s="43">
        <f t="shared" si="966"/>
        <v>0</v>
      </c>
      <c r="BS168" s="43">
        <f t="shared" si="966"/>
        <v>0</v>
      </c>
      <c r="BT168" s="43">
        <f t="shared" si="966"/>
        <v>0</v>
      </c>
      <c r="BU168" s="43">
        <f t="shared" si="966"/>
        <v>0</v>
      </c>
      <c r="BV168" s="43">
        <f t="shared" si="966"/>
        <v>0</v>
      </c>
      <c r="BW168" s="43">
        <f t="shared" si="966"/>
        <v>0</v>
      </c>
      <c r="BX168" s="43">
        <f t="shared" si="966"/>
        <v>0</v>
      </c>
      <c r="BY168" s="43">
        <f t="shared" si="966"/>
        <v>0</v>
      </c>
      <c r="BZ168" s="43">
        <f t="shared" si="966"/>
        <v>0</v>
      </c>
      <c r="CB168" s="44">
        <f>IF(AND(NOT(ISBLANK(F167)),ISBLANK(H168)),1,0)</f>
        <v>0</v>
      </c>
      <c r="CC168" s="44">
        <f>IF($H168=$CB$13,1,0)</f>
        <v>0</v>
      </c>
      <c r="CD168" s="44">
        <f>IF(AND($CC168=1,ISBLANK(I168)),1,0)</f>
        <v>0</v>
      </c>
      <c r="CE168" s="44">
        <f>IF(AND($CC168=1,ISBLANK(J168)),1,0)</f>
        <v>0</v>
      </c>
    </row>
    <row r="169" spans="3:86" hidden="1" outlineLevel="1">
      <c r="G169" s="22" t="str">
        <f>"Base Current Amount "&amp;CC169&amp;""</f>
        <v>Base Current Amount per Week</v>
      </c>
      <c r="H169" s="54" t="s">
        <v>53</v>
      </c>
      <c r="I169" s="45"/>
      <c r="CB169" s="44">
        <f>IF(AND(NOT(ISBLANK(F167)),ISBLANK(I169)),1,0)</f>
        <v>0</v>
      </c>
      <c r="CC169" s="44" t="str">
        <f>IF(H168=$CB$13,$CB$19,$CB$18)</f>
        <v>per Week</v>
      </c>
    </row>
    <row r="170" spans="3:86" hidden="1" outlineLevel="1">
      <c r="G170" s="22" t="s">
        <v>34</v>
      </c>
      <c r="H170" s="54" t="s">
        <v>53</v>
      </c>
      <c r="I170" s="55">
        <f>IF(AND(H168=$CB$13,ISBLANK(J168)),I169,IF(H168=$CB$13,I169/J168,I169))</f>
        <v>0</v>
      </c>
      <c r="Z170" s="59">
        <f>$I170</f>
        <v>0</v>
      </c>
      <c r="AA170" s="59">
        <f t="shared" ref="AA170:BZ170" si="967">$I170</f>
        <v>0</v>
      </c>
      <c r="AB170" s="59">
        <f t="shared" si="967"/>
        <v>0</v>
      </c>
      <c r="AC170" s="59">
        <f t="shared" si="967"/>
        <v>0</v>
      </c>
      <c r="AD170" s="59">
        <f t="shared" si="967"/>
        <v>0</v>
      </c>
      <c r="AE170" s="59">
        <f t="shared" si="967"/>
        <v>0</v>
      </c>
      <c r="AF170" s="59">
        <f t="shared" si="967"/>
        <v>0</v>
      </c>
      <c r="AG170" s="59">
        <f t="shared" si="967"/>
        <v>0</v>
      </c>
      <c r="AH170" s="59">
        <f t="shared" si="967"/>
        <v>0</v>
      </c>
      <c r="AI170" s="59">
        <f t="shared" si="967"/>
        <v>0</v>
      </c>
      <c r="AJ170" s="59">
        <f t="shared" si="967"/>
        <v>0</v>
      </c>
      <c r="AK170" s="59">
        <f t="shared" si="967"/>
        <v>0</v>
      </c>
      <c r="AL170" s="59">
        <f t="shared" si="967"/>
        <v>0</v>
      </c>
      <c r="AM170" s="59">
        <f t="shared" si="967"/>
        <v>0</v>
      </c>
      <c r="AN170" s="59">
        <f t="shared" si="967"/>
        <v>0</v>
      </c>
      <c r="AO170" s="59">
        <f t="shared" si="967"/>
        <v>0</v>
      </c>
      <c r="AP170" s="59">
        <f t="shared" si="967"/>
        <v>0</v>
      </c>
      <c r="AQ170" s="59">
        <f t="shared" si="967"/>
        <v>0</v>
      </c>
      <c r="AR170" s="59">
        <f t="shared" si="967"/>
        <v>0</v>
      </c>
      <c r="AS170" s="59">
        <f t="shared" si="967"/>
        <v>0</v>
      </c>
      <c r="AT170" s="59">
        <f t="shared" si="967"/>
        <v>0</v>
      </c>
      <c r="AU170" s="59">
        <f t="shared" si="967"/>
        <v>0</v>
      </c>
      <c r="AV170" s="59">
        <f t="shared" si="967"/>
        <v>0</v>
      </c>
      <c r="AW170" s="59">
        <f t="shared" si="967"/>
        <v>0</v>
      </c>
      <c r="AX170" s="59">
        <f t="shared" si="967"/>
        <v>0</v>
      </c>
      <c r="AY170" s="59">
        <f t="shared" si="967"/>
        <v>0</v>
      </c>
      <c r="AZ170" s="59">
        <f t="shared" si="967"/>
        <v>0</v>
      </c>
      <c r="BA170" s="59">
        <f t="shared" si="967"/>
        <v>0</v>
      </c>
      <c r="BB170" s="59">
        <f t="shared" si="967"/>
        <v>0</v>
      </c>
      <c r="BC170" s="59">
        <f t="shared" si="967"/>
        <v>0</v>
      </c>
      <c r="BD170" s="59">
        <f t="shared" si="967"/>
        <v>0</v>
      </c>
      <c r="BE170" s="59">
        <f t="shared" si="967"/>
        <v>0</v>
      </c>
      <c r="BF170" s="59">
        <f t="shared" si="967"/>
        <v>0</v>
      </c>
      <c r="BG170" s="59">
        <f t="shared" si="967"/>
        <v>0</v>
      </c>
      <c r="BH170" s="59">
        <f t="shared" si="967"/>
        <v>0</v>
      </c>
      <c r="BI170" s="59">
        <f t="shared" si="967"/>
        <v>0</v>
      </c>
      <c r="BJ170" s="59">
        <f t="shared" si="967"/>
        <v>0</v>
      </c>
      <c r="BK170" s="59">
        <f t="shared" si="967"/>
        <v>0</v>
      </c>
      <c r="BL170" s="59">
        <f t="shared" si="967"/>
        <v>0</v>
      </c>
      <c r="BM170" s="59">
        <f t="shared" si="967"/>
        <v>0</v>
      </c>
      <c r="BN170" s="59">
        <f t="shared" si="967"/>
        <v>0</v>
      </c>
      <c r="BO170" s="59">
        <f t="shared" si="967"/>
        <v>0</v>
      </c>
      <c r="BP170" s="59">
        <f t="shared" si="967"/>
        <v>0</v>
      </c>
      <c r="BQ170" s="59">
        <f t="shared" si="967"/>
        <v>0</v>
      </c>
      <c r="BR170" s="59">
        <f t="shared" si="967"/>
        <v>0</v>
      </c>
      <c r="BS170" s="59">
        <f t="shared" si="967"/>
        <v>0</v>
      </c>
      <c r="BT170" s="59">
        <f t="shared" si="967"/>
        <v>0</v>
      </c>
      <c r="BU170" s="59">
        <f t="shared" si="967"/>
        <v>0</v>
      </c>
      <c r="BV170" s="59">
        <f t="shared" si="967"/>
        <v>0</v>
      </c>
      <c r="BW170" s="59">
        <f t="shared" si="967"/>
        <v>0</v>
      </c>
      <c r="BX170" s="59">
        <f t="shared" si="967"/>
        <v>0</v>
      </c>
      <c r="BY170" s="59">
        <f t="shared" si="967"/>
        <v>0</v>
      </c>
      <c r="BZ170" s="59">
        <f t="shared" si="967"/>
        <v>0</v>
      </c>
    </row>
    <row r="171" spans="3:86" hidden="1" outlineLevel="1">
      <c r="C171" s="105" t="str">
        <f>IF(CH172=1,"X","")</f>
        <v/>
      </c>
      <c r="D171" s="106"/>
      <c r="E171" s="107"/>
      <c r="G171" s="22" t="s">
        <v>38</v>
      </c>
      <c r="H171" s="73">
        <f>IF(ISBLANK(I171),0,IF(I171&lt;I168,1,0))</f>
        <v>0</v>
      </c>
      <c r="I171" s="60"/>
      <c r="J171" s="61"/>
      <c r="Z171" s="58">
        <f>IF(ISBLANK($I171),1,IF(Z$9&gt;$I171,(1+$J171),1))</f>
        <v>1</v>
      </c>
      <c r="AA171" s="58">
        <f t="shared" ref="AA171:BZ171" si="968">IF(ISBLANK($I171),1,IF(AA$9&gt;$I171,(1+$J171),1))</f>
        <v>1</v>
      </c>
      <c r="AB171" s="58">
        <f t="shared" si="968"/>
        <v>1</v>
      </c>
      <c r="AC171" s="58">
        <f t="shared" si="968"/>
        <v>1</v>
      </c>
      <c r="AD171" s="58">
        <f t="shared" si="968"/>
        <v>1</v>
      </c>
      <c r="AE171" s="58">
        <f t="shared" si="968"/>
        <v>1</v>
      </c>
      <c r="AF171" s="58">
        <f t="shared" si="968"/>
        <v>1</v>
      </c>
      <c r="AG171" s="58">
        <f t="shared" si="968"/>
        <v>1</v>
      </c>
      <c r="AH171" s="58">
        <f t="shared" si="968"/>
        <v>1</v>
      </c>
      <c r="AI171" s="58">
        <f t="shared" si="968"/>
        <v>1</v>
      </c>
      <c r="AJ171" s="58">
        <f t="shared" si="968"/>
        <v>1</v>
      </c>
      <c r="AK171" s="58">
        <f t="shared" si="968"/>
        <v>1</v>
      </c>
      <c r="AL171" s="58">
        <f t="shared" si="968"/>
        <v>1</v>
      </c>
      <c r="AM171" s="58">
        <f t="shared" si="968"/>
        <v>1</v>
      </c>
      <c r="AN171" s="58">
        <f t="shared" si="968"/>
        <v>1</v>
      </c>
      <c r="AO171" s="58">
        <f t="shared" si="968"/>
        <v>1</v>
      </c>
      <c r="AP171" s="58">
        <f t="shared" si="968"/>
        <v>1</v>
      </c>
      <c r="AQ171" s="58">
        <f t="shared" si="968"/>
        <v>1</v>
      </c>
      <c r="AR171" s="58">
        <f t="shared" si="968"/>
        <v>1</v>
      </c>
      <c r="AS171" s="58">
        <f t="shared" si="968"/>
        <v>1</v>
      </c>
      <c r="AT171" s="58">
        <f t="shared" si="968"/>
        <v>1</v>
      </c>
      <c r="AU171" s="58">
        <f t="shared" si="968"/>
        <v>1</v>
      </c>
      <c r="AV171" s="58">
        <f t="shared" si="968"/>
        <v>1</v>
      </c>
      <c r="AW171" s="58">
        <f t="shared" si="968"/>
        <v>1</v>
      </c>
      <c r="AX171" s="58">
        <f t="shared" si="968"/>
        <v>1</v>
      </c>
      <c r="AY171" s="58">
        <f t="shared" si="968"/>
        <v>1</v>
      </c>
      <c r="AZ171" s="58">
        <f t="shared" si="968"/>
        <v>1</v>
      </c>
      <c r="BA171" s="58">
        <f t="shared" si="968"/>
        <v>1</v>
      </c>
      <c r="BB171" s="58">
        <f t="shared" si="968"/>
        <v>1</v>
      </c>
      <c r="BC171" s="58">
        <f t="shared" si="968"/>
        <v>1</v>
      </c>
      <c r="BD171" s="58">
        <f t="shared" si="968"/>
        <v>1</v>
      </c>
      <c r="BE171" s="58">
        <f t="shared" si="968"/>
        <v>1</v>
      </c>
      <c r="BF171" s="58">
        <f t="shared" si="968"/>
        <v>1</v>
      </c>
      <c r="BG171" s="58">
        <f t="shared" si="968"/>
        <v>1</v>
      </c>
      <c r="BH171" s="58">
        <f t="shared" si="968"/>
        <v>1</v>
      </c>
      <c r="BI171" s="58">
        <f t="shared" si="968"/>
        <v>1</v>
      </c>
      <c r="BJ171" s="58">
        <f t="shared" si="968"/>
        <v>1</v>
      </c>
      <c r="BK171" s="58">
        <f t="shared" si="968"/>
        <v>1</v>
      </c>
      <c r="BL171" s="58">
        <f t="shared" si="968"/>
        <v>1</v>
      </c>
      <c r="BM171" s="58">
        <f t="shared" si="968"/>
        <v>1</v>
      </c>
      <c r="BN171" s="58">
        <f t="shared" si="968"/>
        <v>1</v>
      </c>
      <c r="BO171" s="58">
        <f t="shared" si="968"/>
        <v>1</v>
      </c>
      <c r="BP171" s="58">
        <f t="shared" si="968"/>
        <v>1</v>
      </c>
      <c r="BQ171" s="58">
        <f t="shared" si="968"/>
        <v>1</v>
      </c>
      <c r="BR171" s="58">
        <f t="shared" si="968"/>
        <v>1</v>
      </c>
      <c r="BS171" s="58">
        <f t="shared" si="968"/>
        <v>1</v>
      </c>
      <c r="BT171" s="58">
        <f t="shared" si="968"/>
        <v>1</v>
      </c>
      <c r="BU171" s="58">
        <f t="shared" si="968"/>
        <v>1</v>
      </c>
      <c r="BV171" s="58">
        <f t="shared" si="968"/>
        <v>1</v>
      </c>
      <c r="BW171" s="58">
        <f t="shared" si="968"/>
        <v>1</v>
      </c>
      <c r="BX171" s="58">
        <f t="shared" si="968"/>
        <v>1</v>
      </c>
      <c r="BY171" s="58">
        <f t="shared" si="968"/>
        <v>1</v>
      </c>
      <c r="BZ171" s="58">
        <f t="shared" si="968"/>
        <v>1</v>
      </c>
      <c r="CB171" s="44">
        <f>IF(AND(NOT(ISBLANK(I171)),ISBLANK(J171)),1,0)</f>
        <v>0</v>
      </c>
    </row>
    <row r="172" spans="3:86" ht="15.75" collapsed="1" thickBot="1">
      <c r="C172" s="108">
        <v>18</v>
      </c>
      <c r="D172" s="109"/>
      <c r="E172" s="110"/>
      <c r="F172" s="62"/>
      <c r="G172" s="89">
        <f>IF(ISBLANK(F167),0,"Final "&amp;F167&amp;" Budget")</f>
        <v>0</v>
      </c>
      <c r="H172" s="63"/>
      <c r="I172" s="63">
        <f>H167</f>
        <v>0</v>
      </c>
      <c r="J172" s="63"/>
      <c r="K172" s="64">
        <f>SUM(M172:X172)</f>
        <v>0</v>
      </c>
      <c r="M172" s="64">
        <f t="shared" ref="M172:X172" si="969">SUMIF($Z$10:$BZ$10,M$10,$Z172:$BZ172)</f>
        <v>0</v>
      </c>
      <c r="N172" s="64">
        <f t="shared" si="969"/>
        <v>0</v>
      </c>
      <c r="O172" s="64">
        <f t="shared" si="969"/>
        <v>0</v>
      </c>
      <c r="P172" s="64">
        <f t="shared" si="969"/>
        <v>0</v>
      </c>
      <c r="Q172" s="64">
        <f t="shared" si="969"/>
        <v>0</v>
      </c>
      <c r="R172" s="64">
        <f t="shared" si="969"/>
        <v>0</v>
      </c>
      <c r="S172" s="64">
        <f t="shared" si="969"/>
        <v>0</v>
      </c>
      <c r="T172" s="64">
        <f t="shared" si="969"/>
        <v>0</v>
      </c>
      <c r="U172" s="64">
        <f t="shared" si="969"/>
        <v>0</v>
      </c>
      <c r="V172" s="64">
        <f t="shared" si="969"/>
        <v>0</v>
      </c>
      <c r="W172" s="64">
        <f t="shared" si="969"/>
        <v>0</v>
      </c>
      <c r="X172" s="64">
        <f t="shared" si="969"/>
        <v>0</v>
      </c>
      <c r="Z172" s="64">
        <f>Z168*Z170*Z171</f>
        <v>0</v>
      </c>
      <c r="AA172" s="64">
        <f t="shared" ref="AA172" si="970">AA168*AA170*AA171</f>
        <v>0</v>
      </c>
      <c r="AB172" s="64">
        <f t="shared" ref="AB172" si="971">AB168*AB170*AB171</f>
        <v>0</v>
      </c>
      <c r="AC172" s="64">
        <f t="shared" ref="AC172" si="972">AC168*AC170*AC171</f>
        <v>0</v>
      </c>
      <c r="AD172" s="64">
        <f t="shared" ref="AD172" si="973">AD168*AD170*AD171</f>
        <v>0</v>
      </c>
      <c r="AE172" s="64">
        <f t="shared" ref="AE172" si="974">AE168*AE170*AE171</f>
        <v>0</v>
      </c>
      <c r="AF172" s="64">
        <f t="shared" ref="AF172" si="975">AF168*AF170*AF171</f>
        <v>0</v>
      </c>
      <c r="AG172" s="64">
        <f t="shared" ref="AG172" si="976">AG168*AG170*AG171</f>
        <v>0</v>
      </c>
      <c r="AH172" s="64">
        <f t="shared" ref="AH172" si="977">AH168*AH170*AH171</f>
        <v>0</v>
      </c>
      <c r="AI172" s="64">
        <f t="shared" ref="AI172" si="978">AI168*AI170*AI171</f>
        <v>0</v>
      </c>
      <c r="AJ172" s="64">
        <f t="shared" ref="AJ172" si="979">AJ168*AJ170*AJ171</f>
        <v>0</v>
      </c>
      <c r="AK172" s="64">
        <f t="shared" ref="AK172" si="980">AK168*AK170*AK171</f>
        <v>0</v>
      </c>
      <c r="AL172" s="64">
        <f t="shared" ref="AL172" si="981">AL168*AL170*AL171</f>
        <v>0</v>
      </c>
      <c r="AM172" s="64">
        <f t="shared" ref="AM172" si="982">AM168*AM170*AM171</f>
        <v>0</v>
      </c>
      <c r="AN172" s="64">
        <f t="shared" ref="AN172" si="983">AN168*AN170*AN171</f>
        <v>0</v>
      </c>
      <c r="AO172" s="64">
        <f t="shared" ref="AO172" si="984">AO168*AO170*AO171</f>
        <v>0</v>
      </c>
      <c r="AP172" s="64">
        <f t="shared" ref="AP172" si="985">AP168*AP170*AP171</f>
        <v>0</v>
      </c>
      <c r="AQ172" s="64">
        <f t="shared" ref="AQ172" si="986">AQ168*AQ170*AQ171</f>
        <v>0</v>
      </c>
      <c r="AR172" s="64">
        <f t="shared" ref="AR172" si="987">AR168*AR170*AR171</f>
        <v>0</v>
      </c>
      <c r="AS172" s="64">
        <f t="shared" ref="AS172" si="988">AS168*AS170*AS171</f>
        <v>0</v>
      </c>
      <c r="AT172" s="64">
        <f t="shared" ref="AT172" si="989">AT168*AT170*AT171</f>
        <v>0</v>
      </c>
      <c r="AU172" s="64">
        <f t="shared" ref="AU172" si="990">AU168*AU170*AU171</f>
        <v>0</v>
      </c>
      <c r="AV172" s="64">
        <f t="shared" ref="AV172" si="991">AV168*AV170*AV171</f>
        <v>0</v>
      </c>
      <c r="AW172" s="64">
        <f t="shared" ref="AW172" si="992">AW168*AW170*AW171</f>
        <v>0</v>
      </c>
      <c r="AX172" s="64">
        <f t="shared" ref="AX172" si="993">AX168*AX170*AX171</f>
        <v>0</v>
      </c>
      <c r="AY172" s="64">
        <f t="shared" ref="AY172" si="994">AY168*AY170*AY171</f>
        <v>0</v>
      </c>
      <c r="AZ172" s="64">
        <f t="shared" ref="AZ172" si="995">AZ168*AZ170*AZ171</f>
        <v>0</v>
      </c>
      <c r="BA172" s="64">
        <f t="shared" ref="BA172" si="996">BA168*BA170*BA171</f>
        <v>0</v>
      </c>
      <c r="BB172" s="64">
        <f t="shared" ref="BB172" si="997">BB168*BB170*BB171</f>
        <v>0</v>
      </c>
      <c r="BC172" s="64">
        <f t="shared" ref="BC172" si="998">BC168*BC170*BC171</f>
        <v>0</v>
      </c>
      <c r="BD172" s="64">
        <f t="shared" ref="BD172" si="999">BD168*BD170*BD171</f>
        <v>0</v>
      </c>
      <c r="BE172" s="64">
        <f t="shared" ref="BE172" si="1000">BE168*BE170*BE171</f>
        <v>0</v>
      </c>
      <c r="BF172" s="64">
        <f t="shared" ref="BF172" si="1001">BF168*BF170*BF171</f>
        <v>0</v>
      </c>
      <c r="BG172" s="64">
        <f t="shared" ref="BG172" si="1002">BG168*BG170*BG171</f>
        <v>0</v>
      </c>
      <c r="BH172" s="64">
        <f t="shared" ref="BH172" si="1003">BH168*BH170*BH171</f>
        <v>0</v>
      </c>
      <c r="BI172" s="64">
        <f t="shared" ref="BI172" si="1004">BI168*BI170*BI171</f>
        <v>0</v>
      </c>
      <c r="BJ172" s="64">
        <f t="shared" ref="BJ172" si="1005">BJ168*BJ170*BJ171</f>
        <v>0</v>
      </c>
      <c r="BK172" s="64">
        <f t="shared" ref="BK172" si="1006">BK168*BK170*BK171</f>
        <v>0</v>
      </c>
      <c r="BL172" s="64">
        <f t="shared" ref="BL172" si="1007">BL168*BL170*BL171</f>
        <v>0</v>
      </c>
      <c r="BM172" s="64">
        <f t="shared" ref="BM172" si="1008">BM168*BM170*BM171</f>
        <v>0</v>
      </c>
      <c r="BN172" s="64">
        <f t="shared" ref="BN172" si="1009">BN168*BN170*BN171</f>
        <v>0</v>
      </c>
      <c r="BO172" s="64">
        <f t="shared" ref="BO172" si="1010">BO168*BO170*BO171</f>
        <v>0</v>
      </c>
      <c r="BP172" s="64">
        <f t="shared" ref="BP172" si="1011">BP168*BP170*BP171</f>
        <v>0</v>
      </c>
      <c r="BQ172" s="64">
        <f t="shared" ref="BQ172" si="1012">BQ168*BQ170*BQ171</f>
        <v>0</v>
      </c>
      <c r="BR172" s="64">
        <f t="shared" ref="BR172" si="1013">BR168*BR170*BR171</f>
        <v>0</v>
      </c>
      <c r="BS172" s="64">
        <f t="shared" ref="BS172" si="1014">BS168*BS170*BS171</f>
        <v>0</v>
      </c>
      <c r="BT172" s="64">
        <f t="shared" ref="BT172" si="1015">BT168*BT170*BT171</f>
        <v>0</v>
      </c>
      <c r="BU172" s="64">
        <f t="shared" ref="BU172" si="1016">BU168*BU170*BU171</f>
        <v>0</v>
      </c>
      <c r="BV172" s="64">
        <f t="shared" ref="BV172" si="1017">BV168*BV170*BV171</f>
        <v>0</v>
      </c>
      <c r="BW172" s="64">
        <f t="shared" ref="BW172" si="1018">BW168*BW170*BW171</f>
        <v>0</v>
      </c>
      <c r="BX172" s="64">
        <f t="shared" ref="BX172" si="1019">BX168*BX170*BX171</f>
        <v>0</v>
      </c>
      <c r="BY172" s="64">
        <f t="shared" ref="BY172" si="1020">BY168*BY170*BY171</f>
        <v>0</v>
      </c>
      <c r="BZ172" s="64">
        <f t="shared" ref="BZ172" si="1021">BZ168*BZ170*BZ171</f>
        <v>0</v>
      </c>
      <c r="CG172" s="44">
        <f>C172</f>
        <v>18</v>
      </c>
      <c r="CH172" s="44">
        <f>IF(CG172=0,0,IF(COUNTIF($CG:$CG,CG172)&gt;1,1,0))</f>
        <v>0</v>
      </c>
    </row>
    <row r="174" spans="3:86" collapsed="1"/>
    <row r="175" spans="3:86">
      <c r="F175" s="103"/>
      <c r="G175" s="104"/>
      <c r="H175" s="45"/>
      <c r="I175" s="23" t="s">
        <v>35</v>
      </c>
      <c r="J175" s="23" t="s">
        <v>36</v>
      </c>
      <c r="K175" s="39" t="s">
        <v>37</v>
      </c>
      <c r="M175" s="65">
        <f>M$9</f>
        <v>31</v>
      </c>
      <c r="N175" s="65">
        <f t="shared" ref="N175:X175" si="1022">N$9</f>
        <v>59</v>
      </c>
      <c r="O175" s="65">
        <f t="shared" si="1022"/>
        <v>91</v>
      </c>
      <c r="P175" s="65">
        <f t="shared" si="1022"/>
        <v>121</v>
      </c>
      <c r="Q175" s="65">
        <f t="shared" si="1022"/>
        <v>152</v>
      </c>
      <c r="R175" s="65">
        <f t="shared" si="1022"/>
        <v>182</v>
      </c>
      <c r="S175" s="65">
        <f t="shared" si="1022"/>
        <v>213</v>
      </c>
      <c r="T175" s="65">
        <f t="shared" si="1022"/>
        <v>244</v>
      </c>
      <c r="U175" s="65">
        <f t="shared" si="1022"/>
        <v>274</v>
      </c>
      <c r="V175" s="65">
        <f t="shared" si="1022"/>
        <v>305</v>
      </c>
      <c r="W175" s="65">
        <f t="shared" si="1022"/>
        <v>335</v>
      </c>
      <c r="X175" s="65">
        <f t="shared" si="1022"/>
        <v>366</v>
      </c>
      <c r="Z175" s="66">
        <f>Z$9</f>
        <v>0</v>
      </c>
      <c r="AA175" s="66">
        <f t="shared" ref="AA175:BZ175" si="1023">AA$9</f>
        <v>7</v>
      </c>
      <c r="AB175" s="66">
        <f t="shared" si="1023"/>
        <v>14</v>
      </c>
      <c r="AC175" s="66">
        <f t="shared" si="1023"/>
        <v>21</v>
      </c>
      <c r="AD175" s="66">
        <f t="shared" si="1023"/>
        <v>28</v>
      </c>
      <c r="AE175" s="66">
        <f t="shared" si="1023"/>
        <v>35</v>
      </c>
      <c r="AF175" s="66">
        <f t="shared" si="1023"/>
        <v>42</v>
      </c>
      <c r="AG175" s="66">
        <f t="shared" si="1023"/>
        <v>49</v>
      </c>
      <c r="AH175" s="66">
        <f t="shared" si="1023"/>
        <v>56</v>
      </c>
      <c r="AI175" s="66">
        <f t="shared" si="1023"/>
        <v>63</v>
      </c>
      <c r="AJ175" s="66">
        <f t="shared" si="1023"/>
        <v>70</v>
      </c>
      <c r="AK175" s="66">
        <f t="shared" si="1023"/>
        <v>77</v>
      </c>
      <c r="AL175" s="66">
        <f t="shared" si="1023"/>
        <v>84</v>
      </c>
      <c r="AM175" s="66">
        <f t="shared" si="1023"/>
        <v>91</v>
      </c>
      <c r="AN175" s="66">
        <f t="shared" si="1023"/>
        <v>98</v>
      </c>
      <c r="AO175" s="66">
        <f t="shared" si="1023"/>
        <v>105</v>
      </c>
      <c r="AP175" s="66">
        <f t="shared" si="1023"/>
        <v>112</v>
      </c>
      <c r="AQ175" s="66">
        <f t="shared" si="1023"/>
        <v>119</v>
      </c>
      <c r="AR175" s="66">
        <f t="shared" si="1023"/>
        <v>126</v>
      </c>
      <c r="AS175" s="66">
        <f t="shared" si="1023"/>
        <v>133</v>
      </c>
      <c r="AT175" s="66">
        <f t="shared" si="1023"/>
        <v>140</v>
      </c>
      <c r="AU175" s="66">
        <f t="shared" si="1023"/>
        <v>147</v>
      </c>
      <c r="AV175" s="66">
        <f t="shared" si="1023"/>
        <v>154</v>
      </c>
      <c r="AW175" s="66">
        <f t="shared" si="1023"/>
        <v>161</v>
      </c>
      <c r="AX175" s="66">
        <f t="shared" si="1023"/>
        <v>168</v>
      </c>
      <c r="AY175" s="66">
        <f t="shared" si="1023"/>
        <v>175</v>
      </c>
      <c r="AZ175" s="66">
        <f t="shared" si="1023"/>
        <v>182</v>
      </c>
      <c r="BA175" s="66">
        <f t="shared" si="1023"/>
        <v>189</v>
      </c>
      <c r="BB175" s="66">
        <f t="shared" si="1023"/>
        <v>196</v>
      </c>
      <c r="BC175" s="66">
        <f t="shared" si="1023"/>
        <v>203</v>
      </c>
      <c r="BD175" s="66">
        <f t="shared" si="1023"/>
        <v>210</v>
      </c>
      <c r="BE175" s="66">
        <f t="shared" si="1023"/>
        <v>217</v>
      </c>
      <c r="BF175" s="66">
        <f t="shared" si="1023"/>
        <v>224</v>
      </c>
      <c r="BG175" s="66">
        <f t="shared" si="1023"/>
        <v>231</v>
      </c>
      <c r="BH175" s="66">
        <f t="shared" si="1023"/>
        <v>238</v>
      </c>
      <c r="BI175" s="66">
        <f t="shared" si="1023"/>
        <v>245</v>
      </c>
      <c r="BJ175" s="66">
        <f t="shared" si="1023"/>
        <v>252</v>
      </c>
      <c r="BK175" s="66">
        <f t="shared" si="1023"/>
        <v>259</v>
      </c>
      <c r="BL175" s="66">
        <f t="shared" si="1023"/>
        <v>266</v>
      </c>
      <c r="BM175" s="66">
        <f t="shared" si="1023"/>
        <v>273</v>
      </c>
      <c r="BN175" s="66">
        <f t="shared" si="1023"/>
        <v>280</v>
      </c>
      <c r="BO175" s="66">
        <f t="shared" si="1023"/>
        <v>287</v>
      </c>
      <c r="BP175" s="66">
        <f t="shared" si="1023"/>
        <v>294</v>
      </c>
      <c r="BQ175" s="66">
        <f t="shared" si="1023"/>
        <v>301</v>
      </c>
      <c r="BR175" s="66">
        <f t="shared" si="1023"/>
        <v>308</v>
      </c>
      <c r="BS175" s="66">
        <f t="shared" si="1023"/>
        <v>315</v>
      </c>
      <c r="BT175" s="66">
        <f t="shared" si="1023"/>
        <v>322</v>
      </c>
      <c r="BU175" s="66">
        <f t="shared" si="1023"/>
        <v>329</v>
      </c>
      <c r="BV175" s="66">
        <f t="shared" si="1023"/>
        <v>336</v>
      </c>
      <c r="BW175" s="66">
        <f t="shared" si="1023"/>
        <v>343</v>
      </c>
      <c r="BX175" s="66">
        <f t="shared" si="1023"/>
        <v>350</v>
      </c>
      <c r="BY175" s="66">
        <f t="shared" si="1023"/>
        <v>357</v>
      </c>
      <c r="BZ175" s="66">
        <f t="shared" si="1023"/>
        <v>364</v>
      </c>
      <c r="CB175" s="44">
        <f>IF(AND(NOT(ISBLANK(F175)),ISBLANK(H175)),1,0)</f>
        <v>0</v>
      </c>
    </row>
    <row r="176" spans="3:86" hidden="1" outlineLevel="1">
      <c r="G176" s="53" t="s">
        <v>32</v>
      </c>
      <c r="H176" s="45"/>
      <c r="I176" s="57"/>
      <c r="J176" s="56"/>
      <c r="K176" s="57" t="str">
        <f>IF(ISBLANK(I176),"",IF(ISBLANK(J176),I176,I176+(7*(J176-1))))</f>
        <v/>
      </c>
      <c r="Z176" s="43">
        <f t="shared" ref="Z176:BE176" si="1024">IF($H176=$CB$12,1,IF(ISBLANK($I176),0,IF(OR($I176=Z$9,$K176=Z$9,AND(Z$9&gt;$I176,Z$9&lt;=$K176)),1,0)))</f>
        <v>0</v>
      </c>
      <c r="AA176" s="43">
        <f t="shared" si="1024"/>
        <v>0</v>
      </c>
      <c r="AB176" s="43">
        <f t="shared" si="1024"/>
        <v>0</v>
      </c>
      <c r="AC176" s="43">
        <f t="shared" si="1024"/>
        <v>0</v>
      </c>
      <c r="AD176" s="43">
        <f t="shared" si="1024"/>
        <v>0</v>
      </c>
      <c r="AE176" s="43">
        <f t="shared" si="1024"/>
        <v>0</v>
      </c>
      <c r="AF176" s="43">
        <f t="shared" si="1024"/>
        <v>0</v>
      </c>
      <c r="AG176" s="43">
        <f t="shared" si="1024"/>
        <v>0</v>
      </c>
      <c r="AH176" s="43">
        <f t="shared" si="1024"/>
        <v>0</v>
      </c>
      <c r="AI176" s="43">
        <f t="shared" si="1024"/>
        <v>0</v>
      </c>
      <c r="AJ176" s="43">
        <f t="shared" si="1024"/>
        <v>0</v>
      </c>
      <c r="AK176" s="43">
        <f t="shared" si="1024"/>
        <v>0</v>
      </c>
      <c r="AL176" s="43">
        <f t="shared" si="1024"/>
        <v>0</v>
      </c>
      <c r="AM176" s="43">
        <f t="shared" si="1024"/>
        <v>0</v>
      </c>
      <c r="AN176" s="43">
        <f t="shared" si="1024"/>
        <v>0</v>
      </c>
      <c r="AO176" s="43">
        <f t="shared" si="1024"/>
        <v>0</v>
      </c>
      <c r="AP176" s="43">
        <f t="shared" si="1024"/>
        <v>0</v>
      </c>
      <c r="AQ176" s="43">
        <f t="shared" si="1024"/>
        <v>0</v>
      </c>
      <c r="AR176" s="43">
        <f t="shared" si="1024"/>
        <v>0</v>
      </c>
      <c r="AS176" s="43">
        <f t="shared" si="1024"/>
        <v>0</v>
      </c>
      <c r="AT176" s="43">
        <f t="shared" si="1024"/>
        <v>0</v>
      </c>
      <c r="AU176" s="43">
        <f t="shared" si="1024"/>
        <v>0</v>
      </c>
      <c r="AV176" s="43">
        <f t="shared" si="1024"/>
        <v>0</v>
      </c>
      <c r="AW176" s="43">
        <f t="shared" si="1024"/>
        <v>0</v>
      </c>
      <c r="AX176" s="43">
        <f t="shared" si="1024"/>
        <v>0</v>
      </c>
      <c r="AY176" s="43">
        <f t="shared" si="1024"/>
        <v>0</v>
      </c>
      <c r="AZ176" s="43">
        <f t="shared" si="1024"/>
        <v>0</v>
      </c>
      <c r="BA176" s="43">
        <f t="shared" si="1024"/>
        <v>0</v>
      </c>
      <c r="BB176" s="43">
        <f t="shared" si="1024"/>
        <v>0</v>
      </c>
      <c r="BC176" s="43">
        <f t="shared" si="1024"/>
        <v>0</v>
      </c>
      <c r="BD176" s="43">
        <f t="shared" si="1024"/>
        <v>0</v>
      </c>
      <c r="BE176" s="43">
        <f t="shared" si="1024"/>
        <v>0</v>
      </c>
      <c r="BF176" s="43">
        <f t="shared" ref="BF176:BZ176" si="1025">IF($H176=$CB$12,1,IF(ISBLANK($I176),0,IF(OR($I176=BF$9,$K176=BF$9,AND(BF$9&gt;$I176,BF$9&lt;=$K176)),1,0)))</f>
        <v>0</v>
      </c>
      <c r="BG176" s="43">
        <f t="shared" si="1025"/>
        <v>0</v>
      </c>
      <c r="BH176" s="43">
        <f t="shared" si="1025"/>
        <v>0</v>
      </c>
      <c r="BI176" s="43">
        <f t="shared" si="1025"/>
        <v>0</v>
      </c>
      <c r="BJ176" s="43">
        <f t="shared" si="1025"/>
        <v>0</v>
      </c>
      <c r="BK176" s="43">
        <f t="shared" si="1025"/>
        <v>0</v>
      </c>
      <c r="BL176" s="43">
        <f t="shared" si="1025"/>
        <v>0</v>
      </c>
      <c r="BM176" s="43">
        <f t="shared" si="1025"/>
        <v>0</v>
      </c>
      <c r="BN176" s="43">
        <f t="shared" si="1025"/>
        <v>0</v>
      </c>
      <c r="BO176" s="43">
        <f t="shared" si="1025"/>
        <v>0</v>
      </c>
      <c r="BP176" s="43">
        <f t="shared" si="1025"/>
        <v>0</v>
      </c>
      <c r="BQ176" s="43">
        <f t="shared" si="1025"/>
        <v>0</v>
      </c>
      <c r="BR176" s="43">
        <f t="shared" si="1025"/>
        <v>0</v>
      </c>
      <c r="BS176" s="43">
        <f t="shared" si="1025"/>
        <v>0</v>
      </c>
      <c r="BT176" s="43">
        <f t="shared" si="1025"/>
        <v>0</v>
      </c>
      <c r="BU176" s="43">
        <f t="shared" si="1025"/>
        <v>0</v>
      </c>
      <c r="BV176" s="43">
        <f t="shared" si="1025"/>
        <v>0</v>
      </c>
      <c r="BW176" s="43">
        <f t="shared" si="1025"/>
        <v>0</v>
      </c>
      <c r="BX176" s="43">
        <f t="shared" si="1025"/>
        <v>0</v>
      </c>
      <c r="BY176" s="43">
        <f t="shared" si="1025"/>
        <v>0</v>
      </c>
      <c r="BZ176" s="43">
        <f t="shared" si="1025"/>
        <v>0</v>
      </c>
      <c r="CB176" s="44">
        <f>IF(AND(NOT(ISBLANK(F175)),ISBLANK(H176)),1,0)</f>
        <v>0</v>
      </c>
      <c r="CC176" s="44">
        <f>IF($H176=$CB$13,1,0)</f>
        <v>0</v>
      </c>
      <c r="CD176" s="44">
        <f>IF(AND($CC176=1,ISBLANK(I176)),1,0)</f>
        <v>0</v>
      </c>
      <c r="CE176" s="44">
        <f>IF(AND($CC176=1,ISBLANK(J176)),1,0)</f>
        <v>0</v>
      </c>
    </row>
    <row r="177" spans="1:196" hidden="1" outlineLevel="1">
      <c r="G177" s="22" t="str">
        <f>"Base Current Amount "&amp;CC177&amp;""</f>
        <v>Base Current Amount per Week</v>
      </c>
      <c r="H177" s="54" t="s">
        <v>53</v>
      </c>
      <c r="I177" s="45"/>
      <c r="CB177" s="44">
        <f>IF(AND(NOT(ISBLANK(F175)),ISBLANK(I177)),1,0)</f>
        <v>0</v>
      </c>
      <c r="CC177" s="44" t="str">
        <f>IF(H176=$CB$13,$CB$19,$CB$18)</f>
        <v>per Week</v>
      </c>
    </row>
    <row r="178" spans="1:196" hidden="1" outlineLevel="1">
      <c r="G178" s="22" t="s">
        <v>34</v>
      </c>
      <c r="H178" s="54" t="s">
        <v>53</v>
      </c>
      <c r="I178" s="55">
        <f>IF(AND(H176=$CB$13,ISBLANK(J176)),I177,IF(H176=$CB$13,I177/J176,I177))</f>
        <v>0</v>
      </c>
      <c r="Z178" s="59">
        <f>$I178</f>
        <v>0</v>
      </c>
      <c r="AA178" s="59">
        <f t="shared" ref="AA178:BZ178" si="1026">$I178</f>
        <v>0</v>
      </c>
      <c r="AB178" s="59">
        <f t="shared" si="1026"/>
        <v>0</v>
      </c>
      <c r="AC178" s="59">
        <f t="shared" si="1026"/>
        <v>0</v>
      </c>
      <c r="AD178" s="59">
        <f t="shared" si="1026"/>
        <v>0</v>
      </c>
      <c r="AE178" s="59">
        <f t="shared" si="1026"/>
        <v>0</v>
      </c>
      <c r="AF178" s="59">
        <f t="shared" si="1026"/>
        <v>0</v>
      </c>
      <c r="AG178" s="59">
        <f t="shared" si="1026"/>
        <v>0</v>
      </c>
      <c r="AH178" s="59">
        <f t="shared" si="1026"/>
        <v>0</v>
      </c>
      <c r="AI178" s="59">
        <f t="shared" si="1026"/>
        <v>0</v>
      </c>
      <c r="AJ178" s="59">
        <f t="shared" si="1026"/>
        <v>0</v>
      </c>
      <c r="AK178" s="59">
        <f t="shared" si="1026"/>
        <v>0</v>
      </c>
      <c r="AL178" s="59">
        <f t="shared" si="1026"/>
        <v>0</v>
      </c>
      <c r="AM178" s="59">
        <f t="shared" si="1026"/>
        <v>0</v>
      </c>
      <c r="AN178" s="59">
        <f t="shared" si="1026"/>
        <v>0</v>
      </c>
      <c r="AO178" s="59">
        <f t="shared" si="1026"/>
        <v>0</v>
      </c>
      <c r="AP178" s="59">
        <f t="shared" si="1026"/>
        <v>0</v>
      </c>
      <c r="AQ178" s="59">
        <f t="shared" si="1026"/>
        <v>0</v>
      </c>
      <c r="AR178" s="59">
        <f t="shared" si="1026"/>
        <v>0</v>
      </c>
      <c r="AS178" s="59">
        <f t="shared" si="1026"/>
        <v>0</v>
      </c>
      <c r="AT178" s="59">
        <f t="shared" si="1026"/>
        <v>0</v>
      </c>
      <c r="AU178" s="59">
        <f t="shared" si="1026"/>
        <v>0</v>
      </c>
      <c r="AV178" s="59">
        <f t="shared" si="1026"/>
        <v>0</v>
      </c>
      <c r="AW178" s="59">
        <f t="shared" si="1026"/>
        <v>0</v>
      </c>
      <c r="AX178" s="59">
        <f t="shared" si="1026"/>
        <v>0</v>
      </c>
      <c r="AY178" s="59">
        <f t="shared" si="1026"/>
        <v>0</v>
      </c>
      <c r="AZ178" s="59">
        <f t="shared" si="1026"/>
        <v>0</v>
      </c>
      <c r="BA178" s="59">
        <f t="shared" si="1026"/>
        <v>0</v>
      </c>
      <c r="BB178" s="59">
        <f t="shared" si="1026"/>
        <v>0</v>
      </c>
      <c r="BC178" s="59">
        <f t="shared" si="1026"/>
        <v>0</v>
      </c>
      <c r="BD178" s="59">
        <f t="shared" si="1026"/>
        <v>0</v>
      </c>
      <c r="BE178" s="59">
        <f t="shared" si="1026"/>
        <v>0</v>
      </c>
      <c r="BF178" s="59">
        <f t="shared" si="1026"/>
        <v>0</v>
      </c>
      <c r="BG178" s="59">
        <f t="shared" si="1026"/>
        <v>0</v>
      </c>
      <c r="BH178" s="59">
        <f t="shared" si="1026"/>
        <v>0</v>
      </c>
      <c r="BI178" s="59">
        <f t="shared" si="1026"/>
        <v>0</v>
      </c>
      <c r="BJ178" s="59">
        <f t="shared" si="1026"/>
        <v>0</v>
      </c>
      <c r="BK178" s="59">
        <f t="shared" si="1026"/>
        <v>0</v>
      </c>
      <c r="BL178" s="59">
        <f t="shared" si="1026"/>
        <v>0</v>
      </c>
      <c r="BM178" s="59">
        <f t="shared" si="1026"/>
        <v>0</v>
      </c>
      <c r="BN178" s="59">
        <f t="shared" si="1026"/>
        <v>0</v>
      </c>
      <c r="BO178" s="59">
        <f t="shared" si="1026"/>
        <v>0</v>
      </c>
      <c r="BP178" s="59">
        <f t="shared" si="1026"/>
        <v>0</v>
      </c>
      <c r="BQ178" s="59">
        <f t="shared" si="1026"/>
        <v>0</v>
      </c>
      <c r="BR178" s="59">
        <f t="shared" si="1026"/>
        <v>0</v>
      </c>
      <c r="BS178" s="59">
        <f t="shared" si="1026"/>
        <v>0</v>
      </c>
      <c r="BT178" s="59">
        <f t="shared" si="1026"/>
        <v>0</v>
      </c>
      <c r="BU178" s="59">
        <f t="shared" si="1026"/>
        <v>0</v>
      </c>
      <c r="BV178" s="59">
        <f t="shared" si="1026"/>
        <v>0</v>
      </c>
      <c r="BW178" s="59">
        <f t="shared" si="1026"/>
        <v>0</v>
      </c>
      <c r="BX178" s="59">
        <f t="shared" si="1026"/>
        <v>0</v>
      </c>
      <c r="BY178" s="59">
        <f t="shared" si="1026"/>
        <v>0</v>
      </c>
      <c r="BZ178" s="59">
        <f t="shared" si="1026"/>
        <v>0</v>
      </c>
    </row>
    <row r="179" spans="1:196" hidden="1" outlineLevel="1">
      <c r="C179" s="105" t="str">
        <f>IF(CH180=1,"X","")</f>
        <v/>
      </c>
      <c r="D179" s="106"/>
      <c r="E179" s="107"/>
      <c r="G179" s="22" t="s">
        <v>38</v>
      </c>
      <c r="H179" s="73">
        <f>IF(ISBLANK(I179),0,IF(I179&lt;I176,1,0))</f>
        <v>0</v>
      </c>
      <c r="I179" s="60"/>
      <c r="J179" s="61"/>
      <c r="Z179" s="58">
        <f>IF(ISBLANK($I179),1,IF(Z$9&gt;$I179,(1+$J179),1))</f>
        <v>1</v>
      </c>
      <c r="AA179" s="58">
        <f t="shared" ref="AA179:BZ179" si="1027">IF(ISBLANK($I179),1,IF(AA$9&gt;$I179,(1+$J179),1))</f>
        <v>1</v>
      </c>
      <c r="AB179" s="58">
        <f t="shared" si="1027"/>
        <v>1</v>
      </c>
      <c r="AC179" s="58">
        <f t="shared" si="1027"/>
        <v>1</v>
      </c>
      <c r="AD179" s="58">
        <f t="shared" si="1027"/>
        <v>1</v>
      </c>
      <c r="AE179" s="58">
        <f t="shared" si="1027"/>
        <v>1</v>
      </c>
      <c r="AF179" s="58">
        <f t="shared" si="1027"/>
        <v>1</v>
      </c>
      <c r="AG179" s="58">
        <f t="shared" si="1027"/>
        <v>1</v>
      </c>
      <c r="AH179" s="58">
        <f t="shared" si="1027"/>
        <v>1</v>
      </c>
      <c r="AI179" s="58">
        <f t="shared" si="1027"/>
        <v>1</v>
      </c>
      <c r="AJ179" s="58">
        <f t="shared" si="1027"/>
        <v>1</v>
      </c>
      <c r="AK179" s="58">
        <f t="shared" si="1027"/>
        <v>1</v>
      </c>
      <c r="AL179" s="58">
        <f t="shared" si="1027"/>
        <v>1</v>
      </c>
      <c r="AM179" s="58">
        <f t="shared" si="1027"/>
        <v>1</v>
      </c>
      <c r="AN179" s="58">
        <f t="shared" si="1027"/>
        <v>1</v>
      </c>
      <c r="AO179" s="58">
        <f t="shared" si="1027"/>
        <v>1</v>
      </c>
      <c r="AP179" s="58">
        <f t="shared" si="1027"/>
        <v>1</v>
      </c>
      <c r="AQ179" s="58">
        <f t="shared" si="1027"/>
        <v>1</v>
      </c>
      <c r="AR179" s="58">
        <f t="shared" si="1027"/>
        <v>1</v>
      </c>
      <c r="AS179" s="58">
        <f t="shared" si="1027"/>
        <v>1</v>
      </c>
      <c r="AT179" s="58">
        <f t="shared" si="1027"/>
        <v>1</v>
      </c>
      <c r="AU179" s="58">
        <f t="shared" si="1027"/>
        <v>1</v>
      </c>
      <c r="AV179" s="58">
        <f t="shared" si="1027"/>
        <v>1</v>
      </c>
      <c r="AW179" s="58">
        <f t="shared" si="1027"/>
        <v>1</v>
      </c>
      <c r="AX179" s="58">
        <f t="shared" si="1027"/>
        <v>1</v>
      </c>
      <c r="AY179" s="58">
        <f t="shared" si="1027"/>
        <v>1</v>
      </c>
      <c r="AZ179" s="58">
        <f t="shared" si="1027"/>
        <v>1</v>
      </c>
      <c r="BA179" s="58">
        <f t="shared" si="1027"/>
        <v>1</v>
      </c>
      <c r="BB179" s="58">
        <f t="shared" si="1027"/>
        <v>1</v>
      </c>
      <c r="BC179" s="58">
        <f t="shared" si="1027"/>
        <v>1</v>
      </c>
      <c r="BD179" s="58">
        <f t="shared" si="1027"/>
        <v>1</v>
      </c>
      <c r="BE179" s="58">
        <f t="shared" si="1027"/>
        <v>1</v>
      </c>
      <c r="BF179" s="58">
        <f t="shared" si="1027"/>
        <v>1</v>
      </c>
      <c r="BG179" s="58">
        <f t="shared" si="1027"/>
        <v>1</v>
      </c>
      <c r="BH179" s="58">
        <f t="shared" si="1027"/>
        <v>1</v>
      </c>
      <c r="BI179" s="58">
        <f t="shared" si="1027"/>
        <v>1</v>
      </c>
      <c r="BJ179" s="58">
        <f t="shared" si="1027"/>
        <v>1</v>
      </c>
      <c r="BK179" s="58">
        <f t="shared" si="1027"/>
        <v>1</v>
      </c>
      <c r="BL179" s="58">
        <f t="shared" si="1027"/>
        <v>1</v>
      </c>
      <c r="BM179" s="58">
        <f t="shared" si="1027"/>
        <v>1</v>
      </c>
      <c r="BN179" s="58">
        <f t="shared" si="1027"/>
        <v>1</v>
      </c>
      <c r="BO179" s="58">
        <f t="shared" si="1027"/>
        <v>1</v>
      </c>
      <c r="BP179" s="58">
        <f t="shared" si="1027"/>
        <v>1</v>
      </c>
      <c r="BQ179" s="58">
        <f t="shared" si="1027"/>
        <v>1</v>
      </c>
      <c r="BR179" s="58">
        <f t="shared" si="1027"/>
        <v>1</v>
      </c>
      <c r="BS179" s="58">
        <f t="shared" si="1027"/>
        <v>1</v>
      </c>
      <c r="BT179" s="58">
        <f t="shared" si="1027"/>
        <v>1</v>
      </c>
      <c r="BU179" s="58">
        <f t="shared" si="1027"/>
        <v>1</v>
      </c>
      <c r="BV179" s="58">
        <f t="shared" si="1027"/>
        <v>1</v>
      </c>
      <c r="BW179" s="58">
        <f t="shared" si="1027"/>
        <v>1</v>
      </c>
      <c r="BX179" s="58">
        <f t="shared" si="1027"/>
        <v>1</v>
      </c>
      <c r="BY179" s="58">
        <f t="shared" si="1027"/>
        <v>1</v>
      </c>
      <c r="BZ179" s="58">
        <f t="shared" si="1027"/>
        <v>1</v>
      </c>
      <c r="CB179" s="44">
        <f>IF(AND(NOT(ISBLANK(I179)),ISBLANK(J179)),1,0)</f>
        <v>0</v>
      </c>
    </row>
    <row r="180" spans="1:196" ht="15.75" collapsed="1" thickBot="1">
      <c r="C180" s="108">
        <v>19</v>
      </c>
      <c r="D180" s="109"/>
      <c r="E180" s="110"/>
      <c r="F180" s="62"/>
      <c r="G180" s="89">
        <f>IF(ISBLANK(F175),0,"Final "&amp;F175&amp;" Budget")</f>
        <v>0</v>
      </c>
      <c r="H180" s="63"/>
      <c r="I180" s="63">
        <f>H175</f>
        <v>0</v>
      </c>
      <c r="J180" s="63"/>
      <c r="K180" s="64">
        <f>SUM(M180:X180)</f>
        <v>0</v>
      </c>
      <c r="M180" s="64">
        <f t="shared" ref="M180:X180" si="1028">SUMIF($Z$10:$BZ$10,M$10,$Z180:$BZ180)</f>
        <v>0</v>
      </c>
      <c r="N180" s="64">
        <f t="shared" si="1028"/>
        <v>0</v>
      </c>
      <c r="O180" s="64">
        <f t="shared" si="1028"/>
        <v>0</v>
      </c>
      <c r="P180" s="64">
        <f t="shared" si="1028"/>
        <v>0</v>
      </c>
      <c r="Q180" s="64">
        <f t="shared" si="1028"/>
        <v>0</v>
      </c>
      <c r="R180" s="64">
        <f t="shared" si="1028"/>
        <v>0</v>
      </c>
      <c r="S180" s="64">
        <f t="shared" si="1028"/>
        <v>0</v>
      </c>
      <c r="T180" s="64">
        <f t="shared" si="1028"/>
        <v>0</v>
      </c>
      <c r="U180" s="64">
        <f t="shared" si="1028"/>
        <v>0</v>
      </c>
      <c r="V180" s="64">
        <f t="shared" si="1028"/>
        <v>0</v>
      </c>
      <c r="W180" s="64">
        <f t="shared" si="1028"/>
        <v>0</v>
      </c>
      <c r="X180" s="64">
        <f t="shared" si="1028"/>
        <v>0</v>
      </c>
      <c r="Z180" s="64">
        <f>Z176*Z178*Z179</f>
        <v>0</v>
      </c>
      <c r="AA180" s="64">
        <f t="shared" ref="AA180" si="1029">AA176*AA178*AA179</f>
        <v>0</v>
      </c>
      <c r="AB180" s="64">
        <f t="shared" ref="AB180" si="1030">AB176*AB178*AB179</f>
        <v>0</v>
      </c>
      <c r="AC180" s="64">
        <f t="shared" ref="AC180" si="1031">AC176*AC178*AC179</f>
        <v>0</v>
      </c>
      <c r="AD180" s="64">
        <f t="shared" ref="AD180" si="1032">AD176*AD178*AD179</f>
        <v>0</v>
      </c>
      <c r="AE180" s="64">
        <f t="shared" ref="AE180" si="1033">AE176*AE178*AE179</f>
        <v>0</v>
      </c>
      <c r="AF180" s="64">
        <f t="shared" ref="AF180" si="1034">AF176*AF178*AF179</f>
        <v>0</v>
      </c>
      <c r="AG180" s="64">
        <f t="shared" ref="AG180" si="1035">AG176*AG178*AG179</f>
        <v>0</v>
      </c>
      <c r="AH180" s="64">
        <f t="shared" ref="AH180" si="1036">AH176*AH178*AH179</f>
        <v>0</v>
      </c>
      <c r="AI180" s="64">
        <f t="shared" ref="AI180" si="1037">AI176*AI178*AI179</f>
        <v>0</v>
      </c>
      <c r="AJ180" s="64">
        <f t="shared" ref="AJ180" si="1038">AJ176*AJ178*AJ179</f>
        <v>0</v>
      </c>
      <c r="AK180" s="64">
        <f t="shared" ref="AK180" si="1039">AK176*AK178*AK179</f>
        <v>0</v>
      </c>
      <c r="AL180" s="64">
        <f t="shared" ref="AL180" si="1040">AL176*AL178*AL179</f>
        <v>0</v>
      </c>
      <c r="AM180" s="64">
        <f t="shared" ref="AM180" si="1041">AM176*AM178*AM179</f>
        <v>0</v>
      </c>
      <c r="AN180" s="64">
        <f t="shared" ref="AN180" si="1042">AN176*AN178*AN179</f>
        <v>0</v>
      </c>
      <c r="AO180" s="64">
        <f t="shared" ref="AO180" si="1043">AO176*AO178*AO179</f>
        <v>0</v>
      </c>
      <c r="AP180" s="64">
        <f t="shared" ref="AP180" si="1044">AP176*AP178*AP179</f>
        <v>0</v>
      </c>
      <c r="AQ180" s="64">
        <f t="shared" ref="AQ180" si="1045">AQ176*AQ178*AQ179</f>
        <v>0</v>
      </c>
      <c r="AR180" s="64">
        <f t="shared" ref="AR180" si="1046">AR176*AR178*AR179</f>
        <v>0</v>
      </c>
      <c r="AS180" s="64">
        <f t="shared" ref="AS180" si="1047">AS176*AS178*AS179</f>
        <v>0</v>
      </c>
      <c r="AT180" s="64">
        <f t="shared" ref="AT180" si="1048">AT176*AT178*AT179</f>
        <v>0</v>
      </c>
      <c r="AU180" s="64">
        <f t="shared" ref="AU180" si="1049">AU176*AU178*AU179</f>
        <v>0</v>
      </c>
      <c r="AV180" s="64">
        <f t="shared" ref="AV180" si="1050">AV176*AV178*AV179</f>
        <v>0</v>
      </c>
      <c r="AW180" s="64">
        <f t="shared" ref="AW180" si="1051">AW176*AW178*AW179</f>
        <v>0</v>
      </c>
      <c r="AX180" s="64">
        <f t="shared" ref="AX180" si="1052">AX176*AX178*AX179</f>
        <v>0</v>
      </c>
      <c r="AY180" s="64">
        <f t="shared" ref="AY180" si="1053">AY176*AY178*AY179</f>
        <v>0</v>
      </c>
      <c r="AZ180" s="64">
        <f t="shared" ref="AZ180" si="1054">AZ176*AZ178*AZ179</f>
        <v>0</v>
      </c>
      <c r="BA180" s="64">
        <f t="shared" ref="BA180" si="1055">BA176*BA178*BA179</f>
        <v>0</v>
      </c>
      <c r="BB180" s="64">
        <f t="shared" ref="BB180" si="1056">BB176*BB178*BB179</f>
        <v>0</v>
      </c>
      <c r="BC180" s="64">
        <f t="shared" ref="BC180" si="1057">BC176*BC178*BC179</f>
        <v>0</v>
      </c>
      <c r="BD180" s="64">
        <f t="shared" ref="BD180" si="1058">BD176*BD178*BD179</f>
        <v>0</v>
      </c>
      <c r="BE180" s="64">
        <f t="shared" ref="BE180" si="1059">BE176*BE178*BE179</f>
        <v>0</v>
      </c>
      <c r="BF180" s="64">
        <f t="shared" ref="BF180" si="1060">BF176*BF178*BF179</f>
        <v>0</v>
      </c>
      <c r="BG180" s="64">
        <f t="shared" ref="BG180" si="1061">BG176*BG178*BG179</f>
        <v>0</v>
      </c>
      <c r="BH180" s="64">
        <f t="shared" ref="BH180" si="1062">BH176*BH178*BH179</f>
        <v>0</v>
      </c>
      <c r="BI180" s="64">
        <f t="shared" ref="BI180" si="1063">BI176*BI178*BI179</f>
        <v>0</v>
      </c>
      <c r="BJ180" s="64">
        <f t="shared" ref="BJ180" si="1064">BJ176*BJ178*BJ179</f>
        <v>0</v>
      </c>
      <c r="BK180" s="64">
        <f t="shared" ref="BK180" si="1065">BK176*BK178*BK179</f>
        <v>0</v>
      </c>
      <c r="BL180" s="64">
        <f t="shared" ref="BL180" si="1066">BL176*BL178*BL179</f>
        <v>0</v>
      </c>
      <c r="BM180" s="64">
        <f t="shared" ref="BM180" si="1067">BM176*BM178*BM179</f>
        <v>0</v>
      </c>
      <c r="BN180" s="64">
        <f t="shared" ref="BN180" si="1068">BN176*BN178*BN179</f>
        <v>0</v>
      </c>
      <c r="BO180" s="64">
        <f t="shared" ref="BO180" si="1069">BO176*BO178*BO179</f>
        <v>0</v>
      </c>
      <c r="BP180" s="64">
        <f t="shared" ref="BP180" si="1070">BP176*BP178*BP179</f>
        <v>0</v>
      </c>
      <c r="BQ180" s="64">
        <f t="shared" ref="BQ180" si="1071">BQ176*BQ178*BQ179</f>
        <v>0</v>
      </c>
      <c r="BR180" s="64">
        <f t="shared" ref="BR180" si="1072">BR176*BR178*BR179</f>
        <v>0</v>
      </c>
      <c r="BS180" s="64">
        <f t="shared" ref="BS180" si="1073">BS176*BS178*BS179</f>
        <v>0</v>
      </c>
      <c r="BT180" s="64">
        <f t="shared" ref="BT180" si="1074">BT176*BT178*BT179</f>
        <v>0</v>
      </c>
      <c r="BU180" s="64">
        <f t="shared" ref="BU180" si="1075">BU176*BU178*BU179</f>
        <v>0</v>
      </c>
      <c r="BV180" s="64">
        <f t="shared" ref="BV180" si="1076">BV176*BV178*BV179</f>
        <v>0</v>
      </c>
      <c r="BW180" s="64">
        <f t="shared" ref="BW180" si="1077">BW176*BW178*BW179</f>
        <v>0</v>
      </c>
      <c r="BX180" s="64">
        <f t="shared" ref="BX180" si="1078">BX176*BX178*BX179</f>
        <v>0</v>
      </c>
      <c r="BY180" s="64">
        <f t="shared" ref="BY180" si="1079">BY176*BY178*BY179</f>
        <v>0</v>
      </c>
      <c r="BZ180" s="64">
        <f t="shared" ref="BZ180" si="1080">BZ176*BZ178*BZ179</f>
        <v>0</v>
      </c>
      <c r="CG180" s="44">
        <f>C180</f>
        <v>19</v>
      </c>
      <c r="CH180" s="44">
        <f>IF(CG180=0,0,IF(COUNTIF($CG:$CG,CG180)&gt;1,1,0))</f>
        <v>0</v>
      </c>
    </row>
    <row r="182" spans="1:196" collapsed="1"/>
    <row r="183" spans="1:196">
      <c r="F183" s="103"/>
      <c r="G183" s="104"/>
      <c r="H183" s="45"/>
      <c r="I183" s="23" t="s">
        <v>35</v>
      </c>
      <c r="J183" s="23" t="s">
        <v>36</v>
      </c>
      <c r="K183" s="39" t="s">
        <v>37</v>
      </c>
      <c r="M183" s="65">
        <f>M$9</f>
        <v>31</v>
      </c>
      <c r="N183" s="65">
        <f t="shared" ref="N183:X183" si="1081">N$9</f>
        <v>59</v>
      </c>
      <c r="O183" s="65">
        <f t="shared" si="1081"/>
        <v>91</v>
      </c>
      <c r="P183" s="65">
        <f t="shared" si="1081"/>
        <v>121</v>
      </c>
      <c r="Q183" s="65">
        <f t="shared" si="1081"/>
        <v>152</v>
      </c>
      <c r="R183" s="65">
        <f t="shared" si="1081"/>
        <v>182</v>
      </c>
      <c r="S183" s="65">
        <f t="shared" si="1081"/>
        <v>213</v>
      </c>
      <c r="T183" s="65">
        <f t="shared" si="1081"/>
        <v>244</v>
      </c>
      <c r="U183" s="65">
        <f t="shared" si="1081"/>
        <v>274</v>
      </c>
      <c r="V183" s="65">
        <f t="shared" si="1081"/>
        <v>305</v>
      </c>
      <c r="W183" s="65">
        <f t="shared" si="1081"/>
        <v>335</v>
      </c>
      <c r="X183" s="65">
        <f t="shared" si="1081"/>
        <v>366</v>
      </c>
      <c r="Z183" s="66">
        <f>Z$9</f>
        <v>0</v>
      </c>
      <c r="AA183" s="66">
        <f t="shared" ref="AA183:BZ183" si="1082">AA$9</f>
        <v>7</v>
      </c>
      <c r="AB183" s="66">
        <f t="shared" si="1082"/>
        <v>14</v>
      </c>
      <c r="AC183" s="66">
        <f t="shared" si="1082"/>
        <v>21</v>
      </c>
      <c r="AD183" s="66">
        <f t="shared" si="1082"/>
        <v>28</v>
      </c>
      <c r="AE183" s="66">
        <f t="shared" si="1082"/>
        <v>35</v>
      </c>
      <c r="AF183" s="66">
        <f t="shared" si="1082"/>
        <v>42</v>
      </c>
      <c r="AG183" s="66">
        <f t="shared" si="1082"/>
        <v>49</v>
      </c>
      <c r="AH183" s="66">
        <f t="shared" si="1082"/>
        <v>56</v>
      </c>
      <c r="AI183" s="66">
        <f t="shared" si="1082"/>
        <v>63</v>
      </c>
      <c r="AJ183" s="66">
        <f t="shared" si="1082"/>
        <v>70</v>
      </c>
      <c r="AK183" s="66">
        <f t="shared" si="1082"/>
        <v>77</v>
      </c>
      <c r="AL183" s="66">
        <f t="shared" si="1082"/>
        <v>84</v>
      </c>
      <c r="AM183" s="66">
        <f t="shared" si="1082"/>
        <v>91</v>
      </c>
      <c r="AN183" s="66">
        <f t="shared" si="1082"/>
        <v>98</v>
      </c>
      <c r="AO183" s="66">
        <f t="shared" si="1082"/>
        <v>105</v>
      </c>
      <c r="AP183" s="66">
        <f t="shared" si="1082"/>
        <v>112</v>
      </c>
      <c r="AQ183" s="66">
        <f t="shared" si="1082"/>
        <v>119</v>
      </c>
      <c r="AR183" s="66">
        <f t="shared" si="1082"/>
        <v>126</v>
      </c>
      <c r="AS183" s="66">
        <f t="shared" si="1082"/>
        <v>133</v>
      </c>
      <c r="AT183" s="66">
        <f t="shared" si="1082"/>
        <v>140</v>
      </c>
      <c r="AU183" s="66">
        <f t="shared" si="1082"/>
        <v>147</v>
      </c>
      <c r="AV183" s="66">
        <f t="shared" si="1082"/>
        <v>154</v>
      </c>
      <c r="AW183" s="66">
        <f t="shared" si="1082"/>
        <v>161</v>
      </c>
      <c r="AX183" s="66">
        <f t="shared" si="1082"/>
        <v>168</v>
      </c>
      <c r="AY183" s="66">
        <f t="shared" si="1082"/>
        <v>175</v>
      </c>
      <c r="AZ183" s="66">
        <f t="shared" si="1082"/>
        <v>182</v>
      </c>
      <c r="BA183" s="66">
        <f t="shared" si="1082"/>
        <v>189</v>
      </c>
      <c r="BB183" s="66">
        <f t="shared" si="1082"/>
        <v>196</v>
      </c>
      <c r="BC183" s="66">
        <f t="shared" si="1082"/>
        <v>203</v>
      </c>
      <c r="BD183" s="66">
        <f t="shared" si="1082"/>
        <v>210</v>
      </c>
      <c r="BE183" s="66">
        <f t="shared" si="1082"/>
        <v>217</v>
      </c>
      <c r="BF183" s="66">
        <f t="shared" si="1082"/>
        <v>224</v>
      </c>
      <c r="BG183" s="66">
        <f t="shared" si="1082"/>
        <v>231</v>
      </c>
      <c r="BH183" s="66">
        <f t="shared" si="1082"/>
        <v>238</v>
      </c>
      <c r="BI183" s="66">
        <f t="shared" si="1082"/>
        <v>245</v>
      </c>
      <c r="BJ183" s="66">
        <f t="shared" si="1082"/>
        <v>252</v>
      </c>
      <c r="BK183" s="66">
        <f t="shared" si="1082"/>
        <v>259</v>
      </c>
      <c r="BL183" s="66">
        <f t="shared" si="1082"/>
        <v>266</v>
      </c>
      <c r="BM183" s="66">
        <f t="shared" si="1082"/>
        <v>273</v>
      </c>
      <c r="BN183" s="66">
        <f t="shared" si="1082"/>
        <v>280</v>
      </c>
      <c r="BO183" s="66">
        <f t="shared" si="1082"/>
        <v>287</v>
      </c>
      <c r="BP183" s="66">
        <f t="shared" si="1082"/>
        <v>294</v>
      </c>
      <c r="BQ183" s="66">
        <f t="shared" si="1082"/>
        <v>301</v>
      </c>
      <c r="BR183" s="66">
        <f t="shared" si="1082"/>
        <v>308</v>
      </c>
      <c r="BS183" s="66">
        <f t="shared" si="1082"/>
        <v>315</v>
      </c>
      <c r="BT183" s="66">
        <f t="shared" si="1082"/>
        <v>322</v>
      </c>
      <c r="BU183" s="66">
        <f t="shared" si="1082"/>
        <v>329</v>
      </c>
      <c r="BV183" s="66">
        <f t="shared" si="1082"/>
        <v>336</v>
      </c>
      <c r="BW183" s="66">
        <f t="shared" si="1082"/>
        <v>343</v>
      </c>
      <c r="BX183" s="66">
        <f t="shared" si="1082"/>
        <v>350</v>
      </c>
      <c r="BY183" s="66">
        <f t="shared" si="1082"/>
        <v>357</v>
      </c>
      <c r="BZ183" s="66">
        <f t="shared" si="1082"/>
        <v>364</v>
      </c>
      <c r="CB183" s="44">
        <f>IF(AND(NOT(ISBLANK(F183)),ISBLANK(H183)),1,0)</f>
        <v>0</v>
      </c>
    </row>
    <row r="184" spans="1:196" hidden="1" outlineLevel="1">
      <c r="G184" s="53" t="s">
        <v>32</v>
      </c>
      <c r="H184" s="45"/>
      <c r="I184" s="57"/>
      <c r="J184" s="56"/>
      <c r="K184" s="57" t="str">
        <f>IF(ISBLANK(I184),"",IF(ISBLANK(J184),I184,I184+(7*(J184-1))))</f>
        <v/>
      </c>
      <c r="Z184" s="43">
        <f t="shared" ref="Z184:BE184" si="1083">IF($H184=$CB$12,1,IF(ISBLANK($I184),0,IF(OR($I184=Z$9,$K184=Z$9,AND(Z$9&gt;$I184,Z$9&lt;=$K184)),1,0)))</f>
        <v>0</v>
      </c>
      <c r="AA184" s="43">
        <f t="shared" si="1083"/>
        <v>0</v>
      </c>
      <c r="AB184" s="43">
        <f t="shared" si="1083"/>
        <v>0</v>
      </c>
      <c r="AC184" s="43">
        <f t="shared" si="1083"/>
        <v>0</v>
      </c>
      <c r="AD184" s="43">
        <f t="shared" si="1083"/>
        <v>0</v>
      </c>
      <c r="AE184" s="43">
        <f t="shared" si="1083"/>
        <v>0</v>
      </c>
      <c r="AF184" s="43">
        <f t="shared" si="1083"/>
        <v>0</v>
      </c>
      <c r="AG184" s="43">
        <f t="shared" si="1083"/>
        <v>0</v>
      </c>
      <c r="AH184" s="43">
        <f t="shared" si="1083"/>
        <v>0</v>
      </c>
      <c r="AI184" s="43">
        <f t="shared" si="1083"/>
        <v>0</v>
      </c>
      <c r="AJ184" s="43">
        <f t="shared" si="1083"/>
        <v>0</v>
      </c>
      <c r="AK184" s="43">
        <f t="shared" si="1083"/>
        <v>0</v>
      </c>
      <c r="AL184" s="43">
        <f t="shared" si="1083"/>
        <v>0</v>
      </c>
      <c r="AM184" s="43">
        <f t="shared" si="1083"/>
        <v>0</v>
      </c>
      <c r="AN184" s="43">
        <f t="shared" si="1083"/>
        <v>0</v>
      </c>
      <c r="AO184" s="43">
        <f t="shared" si="1083"/>
        <v>0</v>
      </c>
      <c r="AP184" s="43">
        <f t="shared" si="1083"/>
        <v>0</v>
      </c>
      <c r="AQ184" s="43">
        <f t="shared" si="1083"/>
        <v>0</v>
      </c>
      <c r="AR184" s="43">
        <f t="shared" si="1083"/>
        <v>0</v>
      </c>
      <c r="AS184" s="43">
        <f t="shared" si="1083"/>
        <v>0</v>
      </c>
      <c r="AT184" s="43">
        <f t="shared" si="1083"/>
        <v>0</v>
      </c>
      <c r="AU184" s="43">
        <f t="shared" si="1083"/>
        <v>0</v>
      </c>
      <c r="AV184" s="43">
        <f t="shared" si="1083"/>
        <v>0</v>
      </c>
      <c r="AW184" s="43">
        <f t="shared" si="1083"/>
        <v>0</v>
      </c>
      <c r="AX184" s="43">
        <f t="shared" si="1083"/>
        <v>0</v>
      </c>
      <c r="AY184" s="43">
        <f t="shared" si="1083"/>
        <v>0</v>
      </c>
      <c r="AZ184" s="43">
        <f t="shared" si="1083"/>
        <v>0</v>
      </c>
      <c r="BA184" s="43">
        <f t="shared" si="1083"/>
        <v>0</v>
      </c>
      <c r="BB184" s="43">
        <f t="shared" si="1083"/>
        <v>0</v>
      </c>
      <c r="BC184" s="43">
        <f t="shared" si="1083"/>
        <v>0</v>
      </c>
      <c r="BD184" s="43">
        <f t="shared" si="1083"/>
        <v>0</v>
      </c>
      <c r="BE184" s="43">
        <f t="shared" si="1083"/>
        <v>0</v>
      </c>
      <c r="BF184" s="43">
        <f t="shared" ref="BF184:BZ184" si="1084">IF($H184=$CB$12,1,IF(ISBLANK($I184),0,IF(OR($I184=BF$9,$K184=BF$9,AND(BF$9&gt;$I184,BF$9&lt;=$K184)),1,0)))</f>
        <v>0</v>
      </c>
      <c r="BG184" s="43">
        <f t="shared" si="1084"/>
        <v>0</v>
      </c>
      <c r="BH184" s="43">
        <f t="shared" si="1084"/>
        <v>0</v>
      </c>
      <c r="BI184" s="43">
        <f t="shared" si="1084"/>
        <v>0</v>
      </c>
      <c r="BJ184" s="43">
        <f t="shared" si="1084"/>
        <v>0</v>
      </c>
      <c r="BK184" s="43">
        <f t="shared" si="1084"/>
        <v>0</v>
      </c>
      <c r="BL184" s="43">
        <f t="shared" si="1084"/>
        <v>0</v>
      </c>
      <c r="BM184" s="43">
        <f t="shared" si="1084"/>
        <v>0</v>
      </c>
      <c r="BN184" s="43">
        <f t="shared" si="1084"/>
        <v>0</v>
      </c>
      <c r="BO184" s="43">
        <f t="shared" si="1084"/>
        <v>0</v>
      </c>
      <c r="BP184" s="43">
        <f t="shared" si="1084"/>
        <v>0</v>
      </c>
      <c r="BQ184" s="43">
        <f t="shared" si="1084"/>
        <v>0</v>
      </c>
      <c r="BR184" s="43">
        <f t="shared" si="1084"/>
        <v>0</v>
      </c>
      <c r="BS184" s="43">
        <f t="shared" si="1084"/>
        <v>0</v>
      </c>
      <c r="BT184" s="43">
        <f t="shared" si="1084"/>
        <v>0</v>
      </c>
      <c r="BU184" s="43">
        <f t="shared" si="1084"/>
        <v>0</v>
      </c>
      <c r="BV184" s="43">
        <f t="shared" si="1084"/>
        <v>0</v>
      </c>
      <c r="BW184" s="43">
        <f t="shared" si="1084"/>
        <v>0</v>
      </c>
      <c r="BX184" s="43">
        <f t="shared" si="1084"/>
        <v>0</v>
      </c>
      <c r="BY184" s="43">
        <f t="shared" si="1084"/>
        <v>0</v>
      </c>
      <c r="BZ184" s="43">
        <f t="shared" si="1084"/>
        <v>0</v>
      </c>
      <c r="CB184" s="44">
        <f>IF(AND(NOT(ISBLANK(F183)),ISBLANK(H184)),1,0)</f>
        <v>0</v>
      </c>
      <c r="CC184" s="44">
        <f>IF($H184=$CB$13,1,0)</f>
        <v>0</v>
      </c>
      <c r="CD184" s="44">
        <f>IF(AND($CC184=1,ISBLANK(I184)),1,0)</f>
        <v>0</v>
      </c>
      <c r="CE184" s="44">
        <f>IF(AND($CC184=1,ISBLANK(J184)),1,0)</f>
        <v>0</v>
      </c>
    </row>
    <row r="185" spans="1:196" hidden="1" outlineLevel="1">
      <c r="G185" s="22" t="str">
        <f>"Base Current Amount "&amp;CC185&amp;""</f>
        <v>Base Current Amount per Week</v>
      </c>
      <c r="H185" s="54" t="s">
        <v>53</v>
      </c>
      <c r="I185" s="45"/>
      <c r="CB185" s="44">
        <f>IF(AND(NOT(ISBLANK(F183)),ISBLANK(I185)),1,0)</f>
        <v>0</v>
      </c>
      <c r="CC185" s="44" t="str">
        <f>IF(H184=$CB$13,$CB$19,$CB$18)</f>
        <v>per Week</v>
      </c>
    </row>
    <row r="186" spans="1:196" hidden="1" outlineLevel="1">
      <c r="G186" s="22" t="s">
        <v>34</v>
      </c>
      <c r="H186" s="54" t="s">
        <v>53</v>
      </c>
      <c r="I186" s="55">
        <f>IF(AND(H184=$CB$13,ISBLANK(J184)),I185,IF(H184=$CB$13,I185/J184,I185))</f>
        <v>0</v>
      </c>
      <c r="Z186" s="59">
        <f>$I186</f>
        <v>0</v>
      </c>
      <c r="AA186" s="59">
        <f t="shared" ref="AA186:BZ186" si="1085">$I186</f>
        <v>0</v>
      </c>
      <c r="AB186" s="59">
        <f t="shared" si="1085"/>
        <v>0</v>
      </c>
      <c r="AC186" s="59">
        <f t="shared" si="1085"/>
        <v>0</v>
      </c>
      <c r="AD186" s="59">
        <f t="shared" si="1085"/>
        <v>0</v>
      </c>
      <c r="AE186" s="59">
        <f t="shared" si="1085"/>
        <v>0</v>
      </c>
      <c r="AF186" s="59">
        <f t="shared" si="1085"/>
        <v>0</v>
      </c>
      <c r="AG186" s="59">
        <f t="shared" si="1085"/>
        <v>0</v>
      </c>
      <c r="AH186" s="59">
        <f t="shared" si="1085"/>
        <v>0</v>
      </c>
      <c r="AI186" s="59">
        <f t="shared" si="1085"/>
        <v>0</v>
      </c>
      <c r="AJ186" s="59">
        <f t="shared" si="1085"/>
        <v>0</v>
      </c>
      <c r="AK186" s="59">
        <f t="shared" si="1085"/>
        <v>0</v>
      </c>
      <c r="AL186" s="59">
        <f t="shared" si="1085"/>
        <v>0</v>
      </c>
      <c r="AM186" s="59">
        <f t="shared" si="1085"/>
        <v>0</v>
      </c>
      <c r="AN186" s="59">
        <f t="shared" si="1085"/>
        <v>0</v>
      </c>
      <c r="AO186" s="59">
        <f t="shared" si="1085"/>
        <v>0</v>
      </c>
      <c r="AP186" s="59">
        <f t="shared" si="1085"/>
        <v>0</v>
      </c>
      <c r="AQ186" s="59">
        <f t="shared" si="1085"/>
        <v>0</v>
      </c>
      <c r="AR186" s="59">
        <f t="shared" si="1085"/>
        <v>0</v>
      </c>
      <c r="AS186" s="59">
        <f t="shared" si="1085"/>
        <v>0</v>
      </c>
      <c r="AT186" s="59">
        <f t="shared" si="1085"/>
        <v>0</v>
      </c>
      <c r="AU186" s="59">
        <f t="shared" si="1085"/>
        <v>0</v>
      </c>
      <c r="AV186" s="59">
        <f t="shared" si="1085"/>
        <v>0</v>
      </c>
      <c r="AW186" s="59">
        <f t="shared" si="1085"/>
        <v>0</v>
      </c>
      <c r="AX186" s="59">
        <f t="shared" si="1085"/>
        <v>0</v>
      </c>
      <c r="AY186" s="59">
        <f t="shared" si="1085"/>
        <v>0</v>
      </c>
      <c r="AZ186" s="59">
        <f t="shared" si="1085"/>
        <v>0</v>
      </c>
      <c r="BA186" s="59">
        <f t="shared" si="1085"/>
        <v>0</v>
      </c>
      <c r="BB186" s="59">
        <f t="shared" si="1085"/>
        <v>0</v>
      </c>
      <c r="BC186" s="59">
        <f t="shared" si="1085"/>
        <v>0</v>
      </c>
      <c r="BD186" s="59">
        <f t="shared" si="1085"/>
        <v>0</v>
      </c>
      <c r="BE186" s="59">
        <f t="shared" si="1085"/>
        <v>0</v>
      </c>
      <c r="BF186" s="59">
        <f t="shared" si="1085"/>
        <v>0</v>
      </c>
      <c r="BG186" s="59">
        <f t="shared" si="1085"/>
        <v>0</v>
      </c>
      <c r="BH186" s="59">
        <f t="shared" si="1085"/>
        <v>0</v>
      </c>
      <c r="BI186" s="59">
        <f t="shared" si="1085"/>
        <v>0</v>
      </c>
      <c r="BJ186" s="59">
        <f t="shared" si="1085"/>
        <v>0</v>
      </c>
      <c r="BK186" s="59">
        <f t="shared" si="1085"/>
        <v>0</v>
      </c>
      <c r="BL186" s="59">
        <f t="shared" si="1085"/>
        <v>0</v>
      </c>
      <c r="BM186" s="59">
        <f t="shared" si="1085"/>
        <v>0</v>
      </c>
      <c r="BN186" s="59">
        <f t="shared" si="1085"/>
        <v>0</v>
      </c>
      <c r="BO186" s="59">
        <f t="shared" si="1085"/>
        <v>0</v>
      </c>
      <c r="BP186" s="59">
        <f t="shared" si="1085"/>
        <v>0</v>
      </c>
      <c r="BQ186" s="59">
        <f t="shared" si="1085"/>
        <v>0</v>
      </c>
      <c r="BR186" s="59">
        <f t="shared" si="1085"/>
        <v>0</v>
      </c>
      <c r="BS186" s="59">
        <f t="shared" si="1085"/>
        <v>0</v>
      </c>
      <c r="BT186" s="59">
        <f t="shared" si="1085"/>
        <v>0</v>
      </c>
      <c r="BU186" s="59">
        <f t="shared" si="1085"/>
        <v>0</v>
      </c>
      <c r="BV186" s="59">
        <f t="shared" si="1085"/>
        <v>0</v>
      </c>
      <c r="BW186" s="59">
        <f t="shared" si="1085"/>
        <v>0</v>
      </c>
      <c r="BX186" s="59">
        <f t="shared" si="1085"/>
        <v>0</v>
      </c>
      <c r="BY186" s="59">
        <f t="shared" si="1085"/>
        <v>0</v>
      </c>
      <c r="BZ186" s="59">
        <f t="shared" si="1085"/>
        <v>0</v>
      </c>
    </row>
    <row r="187" spans="1:196" hidden="1" outlineLevel="1">
      <c r="C187" s="105" t="str">
        <f>IF(CH188=1,"X","")</f>
        <v/>
      </c>
      <c r="D187" s="106"/>
      <c r="E187" s="107"/>
      <c r="G187" s="22" t="s">
        <v>38</v>
      </c>
      <c r="H187" s="73">
        <f>IF(ISBLANK(I187),0,IF(I187&lt;I184,1,0))</f>
        <v>0</v>
      </c>
      <c r="I187" s="60"/>
      <c r="J187" s="61"/>
      <c r="Z187" s="58">
        <f>IF(ISBLANK($I187),1,IF(Z$9&gt;$I187,(1+$J187),1))</f>
        <v>1</v>
      </c>
      <c r="AA187" s="58">
        <f t="shared" ref="AA187:BZ187" si="1086">IF(ISBLANK($I187),1,IF(AA$9&gt;$I187,(1+$J187),1))</f>
        <v>1</v>
      </c>
      <c r="AB187" s="58">
        <f t="shared" si="1086"/>
        <v>1</v>
      </c>
      <c r="AC187" s="58">
        <f t="shared" si="1086"/>
        <v>1</v>
      </c>
      <c r="AD187" s="58">
        <f t="shared" si="1086"/>
        <v>1</v>
      </c>
      <c r="AE187" s="58">
        <f t="shared" si="1086"/>
        <v>1</v>
      </c>
      <c r="AF187" s="58">
        <f t="shared" si="1086"/>
        <v>1</v>
      </c>
      <c r="AG187" s="58">
        <f t="shared" si="1086"/>
        <v>1</v>
      </c>
      <c r="AH187" s="58">
        <f t="shared" si="1086"/>
        <v>1</v>
      </c>
      <c r="AI187" s="58">
        <f t="shared" si="1086"/>
        <v>1</v>
      </c>
      <c r="AJ187" s="58">
        <f t="shared" si="1086"/>
        <v>1</v>
      </c>
      <c r="AK187" s="58">
        <f t="shared" si="1086"/>
        <v>1</v>
      </c>
      <c r="AL187" s="58">
        <f t="shared" si="1086"/>
        <v>1</v>
      </c>
      <c r="AM187" s="58">
        <f t="shared" si="1086"/>
        <v>1</v>
      </c>
      <c r="AN187" s="58">
        <f t="shared" si="1086"/>
        <v>1</v>
      </c>
      <c r="AO187" s="58">
        <f t="shared" si="1086"/>
        <v>1</v>
      </c>
      <c r="AP187" s="58">
        <f t="shared" si="1086"/>
        <v>1</v>
      </c>
      <c r="AQ187" s="58">
        <f t="shared" si="1086"/>
        <v>1</v>
      </c>
      <c r="AR187" s="58">
        <f t="shared" si="1086"/>
        <v>1</v>
      </c>
      <c r="AS187" s="58">
        <f t="shared" si="1086"/>
        <v>1</v>
      </c>
      <c r="AT187" s="58">
        <f t="shared" si="1086"/>
        <v>1</v>
      </c>
      <c r="AU187" s="58">
        <f t="shared" si="1086"/>
        <v>1</v>
      </c>
      <c r="AV187" s="58">
        <f t="shared" si="1086"/>
        <v>1</v>
      </c>
      <c r="AW187" s="58">
        <f t="shared" si="1086"/>
        <v>1</v>
      </c>
      <c r="AX187" s="58">
        <f t="shared" si="1086"/>
        <v>1</v>
      </c>
      <c r="AY187" s="58">
        <f t="shared" si="1086"/>
        <v>1</v>
      </c>
      <c r="AZ187" s="58">
        <f t="shared" si="1086"/>
        <v>1</v>
      </c>
      <c r="BA187" s="58">
        <f t="shared" si="1086"/>
        <v>1</v>
      </c>
      <c r="BB187" s="58">
        <f t="shared" si="1086"/>
        <v>1</v>
      </c>
      <c r="BC187" s="58">
        <f t="shared" si="1086"/>
        <v>1</v>
      </c>
      <c r="BD187" s="58">
        <f t="shared" si="1086"/>
        <v>1</v>
      </c>
      <c r="BE187" s="58">
        <f t="shared" si="1086"/>
        <v>1</v>
      </c>
      <c r="BF187" s="58">
        <f t="shared" si="1086"/>
        <v>1</v>
      </c>
      <c r="BG187" s="58">
        <f t="shared" si="1086"/>
        <v>1</v>
      </c>
      <c r="BH187" s="58">
        <f t="shared" si="1086"/>
        <v>1</v>
      </c>
      <c r="BI187" s="58">
        <f t="shared" si="1086"/>
        <v>1</v>
      </c>
      <c r="BJ187" s="58">
        <f t="shared" si="1086"/>
        <v>1</v>
      </c>
      <c r="BK187" s="58">
        <f t="shared" si="1086"/>
        <v>1</v>
      </c>
      <c r="BL187" s="58">
        <f t="shared" si="1086"/>
        <v>1</v>
      </c>
      <c r="BM187" s="58">
        <f t="shared" si="1086"/>
        <v>1</v>
      </c>
      <c r="BN187" s="58">
        <f t="shared" si="1086"/>
        <v>1</v>
      </c>
      <c r="BO187" s="58">
        <f t="shared" si="1086"/>
        <v>1</v>
      </c>
      <c r="BP187" s="58">
        <f t="shared" si="1086"/>
        <v>1</v>
      </c>
      <c r="BQ187" s="58">
        <f t="shared" si="1086"/>
        <v>1</v>
      </c>
      <c r="BR187" s="58">
        <f t="shared" si="1086"/>
        <v>1</v>
      </c>
      <c r="BS187" s="58">
        <f t="shared" si="1086"/>
        <v>1</v>
      </c>
      <c r="BT187" s="58">
        <f t="shared" si="1086"/>
        <v>1</v>
      </c>
      <c r="BU187" s="58">
        <f t="shared" si="1086"/>
        <v>1</v>
      </c>
      <c r="BV187" s="58">
        <f t="shared" si="1086"/>
        <v>1</v>
      </c>
      <c r="BW187" s="58">
        <f t="shared" si="1086"/>
        <v>1</v>
      </c>
      <c r="BX187" s="58">
        <f t="shared" si="1086"/>
        <v>1</v>
      </c>
      <c r="BY187" s="58">
        <f t="shared" si="1086"/>
        <v>1</v>
      </c>
      <c r="BZ187" s="58">
        <f t="shared" si="1086"/>
        <v>1</v>
      </c>
      <c r="CB187" s="44">
        <f>IF(AND(NOT(ISBLANK(I187)),ISBLANK(J187)),1,0)</f>
        <v>0</v>
      </c>
    </row>
    <row r="188" spans="1:196" ht="15.75" collapsed="1" thickBot="1">
      <c r="C188" s="108">
        <v>20</v>
      </c>
      <c r="D188" s="109"/>
      <c r="E188" s="110"/>
      <c r="F188" s="62"/>
      <c r="G188" s="89">
        <f>IF(ISBLANK(F183),0,"Final "&amp;F183&amp;" Budget")</f>
        <v>0</v>
      </c>
      <c r="H188" s="63"/>
      <c r="I188" s="63">
        <f>H183</f>
        <v>0</v>
      </c>
      <c r="J188" s="63"/>
      <c r="K188" s="64">
        <f>SUM(M188:X188)</f>
        <v>0</v>
      </c>
      <c r="M188" s="64">
        <f t="shared" ref="M188:X188" si="1087">SUMIF($Z$10:$BZ$10,M$10,$Z188:$BZ188)</f>
        <v>0</v>
      </c>
      <c r="N188" s="64">
        <f t="shared" si="1087"/>
        <v>0</v>
      </c>
      <c r="O188" s="64">
        <f t="shared" si="1087"/>
        <v>0</v>
      </c>
      <c r="P188" s="64">
        <f t="shared" si="1087"/>
        <v>0</v>
      </c>
      <c r="Q188" s="64">
        <f t="shared" si="1087"/>
        <v>0</v>
      </c>
      <c r="R188" s="64">
        <f t="shared" si="1087"/>
        <v>0</v>
      </c>
      <c r="S188" s="64">
        <f t="shared" si="1087"/>
        <v>0</v>
      </c>
      <c r="T188" s="64">
        <f t="shared" si="1087"/>
        <v>0</v>
      </c>
      <c r="U188" s="64">
        <f t="shared" si="1087"/>
        <v>0</v>
      </c>
      <c r="V188" s="64">
        <f t="shared" si="1087"/>
        <v>0</v>
      </c>
      <c r="W188" s="64">
        <f t="shared" si="1087"/>
        <v>0</v>
      </c>
      <c r="X188" s="64">
        <f t="shared" si="1087"/>
        <v>0</v>
      </c>
      <c r="Z188" s="64">
        <f>Z184*Z186*Z187</f>
        <v>0</v>
      </c>
      <c r="AA188" s="64">
        <f t="shared" ref="AA188" si="1088">AA184*AA186*AA187</f>
        <v>0</v>
      </c>
      <c r="AB188" s="64">
        <f t="shared" ref="AB188" si="1089">AB184*AB186*AB187</f>
        <v>0</v>
      </c>
      <c r="AC188" s="64">
        <f t="shared" ref="AC188" si="1090">AC184*AC186*AC187</f>
        <v>0</v>
      </c>
      <c r="AD188" s="64">
        <f t="shared" ref="AD188" si="1091">AD184*AD186*AD187</f>
        <v>0</v>
      </c>
      <c r="AE188" s="64">
        <f t="shared" ref="AE188" si="1092">AE184*AE186*AE187</f>
        <v>0</v>
      </c>
      <c r="AF188" s="64">
        <f t="shared" ref="AF188" si="1093">AF184*AF186*AF187</f>
        <v>0</v>
      </c>
      <c r="AG188" s="64">
        <f t="shared" ref="AG188" si="1094">AG184*AG186*AG187</f>
        <v>0</v>
      </c>
      <c r="AH188" s="64">
        <f t="shared" ref="AH188" si="1095">AH184*AH186*AH187</f>
        <v>0</v>
      </c>
      <c r="AI188" s="64">
        <f t="shared" ref="AI188" si="1096">AI184*AI186*AI187</f>
        <v>0</v>
      </c>
      <c r="AJ188" s="64">
        <f t="shared" ref="AJ188" si="1097">AJ184*AJ186*AJ187</f>
        <v>0</v>
      </c>
      <c r="AK188" s="64">
        <f t="shared" ref="AK188" si="1098">AK184*AK186*AK187</f>
        <v>0</v>
      </c>
      <c r="AL188" s="64">
        <f t="shared" ref="AL188" si="1099">AL184*AL186*AL187</f>
        <v>0</v>
      </c>
      <c r="AM188" s="64">
        <f t="shared" ref="AM188" si="1100">AM184*AM186*AM187</f>
        <v>0</v>
      </c>
      <c r="AN188" s="64">
        <f t="shared" ref="AN188" si="1101">AN184*AN186*AN187</f>
        <v>0</v>
      </c>
      <c r="AO188" s="64">
        <f t="shared" ref="AO188" si="1102">AO184*AO186*AO187</f>
        <v>0</v>
      </c>
      <c r="AP188" s="64">
        <f t="shared" ref="AP188" si="1103">AP184*AP186*AP187</f>
        <v>0</v>
      </c>
      <c r="AQ188" s="64">
        <f t="shared" ref="AQ188" si="1104">AQ184*AQ186*AQ187</f>
        <v>0</v>
      </c>
      <c r="AR188" s="64">
        <f t="shared" ref="AR188" si="1105">AR184*AR186*AR187</f>
        <v>0</v>
      </c>
      <c r="AS188" s="64">
        <f t="shared" ref="AS188" si="1106">AS184*AS186*AS187</f>
        <v>0</v>
      </c>
      <c r="AT188" s="64">
        <f t="shared" ref="AT188" si="1107">AT184*AT186*AT187</f>
        <v>0</v>
      </c>
      <c r="AU188" s="64">
        <f t="shared" ref="AU188" si="1108">AU184*AU186*AU187</f>
        <v>0</v>
      </c>
      <c r="AV188" s="64">
        <f t="shared" ref="AV188" si="1109">AV184*AV186*AV187</f>
        <v>0</v>
      </c>
      <c r="AW188" s="64">
        <f t="shared" ref="AW188" si="1110">AW184*AW186*AW187</f>
        <v>0</v>
      </c>
      <c r="AX188" s="64">
        <f t="shared" ref="AX188" si="1111">AX184*AX186*AX187</f>
        <v>0</v>
      </c>
      <c r="AY188" s="64">
        <f t="shared" ref="AY188" si="1112">AY184*AY186*AY187</f>
        <v>0</v>
      </c>
      <c r="AZ188" s="64">
        <f t="shared" ref="AZ188" si="1113">AZ184*AZ186*AZ187</f>
        <v>0</v>
      </c>
      <c r="BA188" s="64">
        <f t="shared" ref="BA188" si="1114">BA184*BA186*BA187</f>
        <v>0</v>
      </c>
      <c r="BB188" s="64">
        <f t="shared" ref="BB188" si="1115">BB184*BB186*BB187</f>
        <v>0</v>
      </c>
      <c r="BC188" s="64">
        <f t="shared" ref="BC188" si="1116">BC184*BC186*BC187</f>
        <v>0</v>
      </c>
      <c r="BD188" s="64">
        <f t="shared" ref="BD188" si="1117">BD184*BD186*BD187</f>
        <v>0</v>
      </c>
      <c r="BE188" s="64">
        <f t="shared" ref="BE188" si="1118">BE184*BE186*BE187</f>
        <v>0</v>
      </c>
      <c r="BF188" s="64">
        <f t="shared" ref="BF188" si="1119">BF184*BF186*BF187</f>
        <v>0</v>
      </c>
      <c r="BG188" s="64">
        <f t="shared" ref="BG188" si="1120">BG184*BG186*BG187</f>
        <v>0</v>
      </c>
      <c r="BH188" s="64">
        <f t="shared" ref="BH188" si="1121">BH184*BH186*BH187</f>
        <v>0</v>
      </c>
      <c r="BI188" s="64">
        <f t="shared" ref="BI188" si="1122">BI184*BI186*BI187</f>
        <v>0</v>
      </c>
      <c r="BJ188" s="64">
        <f t="shared" ref="BJ188" si="1123">BJ184*BJ186*BJ187</f>
        <v>0</v>
      </c>
      <c r="BK188" s="64">
        <f t="shared" ref="BK188" si="1124">BK184*BK186*BK187</f>
        <v>0</v>
      </c>
      <c r="BL188" s="64">
        <f t="shared" ref="BL188" si="1125">BL184*BL186*BL187</f>
        <v>0</v>
      </c>
      <c r="BM188" s="64">
        <f t="shared" ref="BM188" si="1126">BM184*BM186*BM187</f>
        <v>0</v>
      </c>
      <c r="BN188" s="64">
        <f t="shared" ref="BN188" si="1127">BN184*BN186*BN187</f>
        <v>0</v>
      </c>
      <c r="BO188" s="64">
        <f t="shared" ref="BO188" si="1128">BO184*BO186*BO187</f>
        <v>0</v>
      </c>
      <c r="BP188" s="64">
        <f t="shared" ref="BP188" si="1129">BP184*BP186*BP187</f>
        <v>0</v>
      </c>
      <c r="BQ188" s="64">
        <f t="shared" ref="BQ188" si="1130">BQ184*BQ186*BQ187</f>
        <v>0</v>
      </c>
      <c r="BR188" s="64">
        <f t="shared" ref="BR188" si="1131">BR184*BR186*BR187</f>
        <v>0</v>
      </c>
      <c r="BS188" s="64">
        <f t="shared" ref="BS188" si="1132">BS184*BS186*BS187</f>
        <v>0</v>
      </c>
      <c r="BT188" s="64">
        <f t="shared" ref="BT188" si="1133">BT184*BT186*BT187</f>
        <v>0</v>
      </c>
      <c r="BU188" s="64">
        <f t="shared" ref="BU188" si="1134">BU184*BU186*BU187</f>
        <v>0</v>
      </c>
      <c r="BV188" s="64">
        <f t="shared" ref="BV188" si="1135">BV184*BV186*BV187</f>
        <v>0</v>
      </c>
      <c r="BW188" s="64">
        <f t="shared" ref="BW188" si="1136">BW184*BW186*BW187</f>
        <v>0</v>
      </c>
      <c r="BX188" s="64">
        <f t="shared" ref="BX188" si="1137">BX184*BX186*BX187</f>
        <v>0</v>
      </c>
      <c r="BY188" s="64">
        <f t="shared" ref="BY188" si="1138">BY184*BY186*BY187</f>
        <v>0</v>
      </c>
      <c r="BZ188" s="64">
        <f t="shared" ref="BZ188" si="1139">BZ184*BZ186*BZ187</f>
        <v>0</v>
      </c>
      <c r="CG188" s="44">
        <f>C188</f>
        <v>20</v>
      </c>
      <c r="CH188" s="44">
        <f>IF(CG188=0,0,IF(COUNTIF($CG:$CG,CG188)&gt;1,1,0))</f>
        <v>0</v>
      </c>
    </row>
    <row r="190" spans="1:196" ht="15.75" collapsed="1" thickBot="1"/>
    <row r="191" spans="1:196" s="37" customFormat="1">
      <c r="A191" s="30"/>
      <c r="B191" s="46"/>
      <c r="C191" s="46"/>
      <c r="D191" s="47" t="s">
        <v>43</v>
      </c>
      <c r="E191" s="47"/>
      <c r="F191" s="47"/>
      <c r="G191" s="48"/>
      <c r="H191" s="49"/>
      <c r="I191" s="49"/>
      <c r="J191" s="49"/>
      <c r="K191" s="50"/>
      <c r="L191" s="50"/>
      <c r="M191" s="50"/>
      <c r="N191" s="50"/>
      <c r="O191" s="50"/>
      <c r="P191" s="50"/>
      <c r="Q191" s="50"/>
      <c r="R191" s="50"/>
      <c r="S191" s="50"/>
      <c r="T191" s="50"/>
      <c r="U191" s="50"/>
      <c r="V191" s="50"/>
      <c r="W191" s="50"/>
      <c r="X191" s="50"/>
      <c r="Y191" s="50"/>
      <c r="Z191" s="51"/>
      <c r="AA191" s="52"/>
      <c r="AB191" s="52"/>
      <c r="AC191" s="51"/>
      <c r="AD191" s="51"/>
      <c r="AE191" s="51"/>
      <c r="AF191" s="51"/>
      <c r="AG191" s="51"/>
      <c r="AH191" s="51"/>
      <c r="AI191" s="51"/>
      <c r="AJ191" s="51"/>
      <c r="AK191" s="51"/>
      <c r="AL191" s="51"/>
      <c r="AM191" s="51"/>
      <c r="AN191" s="51"/>
      <c r="AO191" s="51"/>
      <c r="AP191" s="51"/>
      <c r="AQ191" s="51"/>
      <c r="AR191" s="51"/>
      <c r="AS191" s="51"/>
      <c r="AT191" s="51"/>
      <c r="AU191" s="51"/>
      <c r="AV191" s="51"/>
      <c r="AW191" s="51"/>
      <c r="AX191" s="51"/>
      <c r="AY191" s="51"/>
      <c r="AZ191" s="51"/>
      <c r="BA191" s="51"/>
      <c r="BB191" s="51"/>
      <c r="BC191" s="51"/>
      <c r="BD191" s="51"/>
      <c r="BE191" s="51"/>
      <c r="BF191" s="51"/>
      <c r="BG191" s="51"/>
      <c r="BH191" s="51"/>
      <c r="BI191" s="51"/>
      <c r="BJ191" s="51"/>
      <c r="BK191" s="51"/>
      <c r="BL191" s="51"/>
      <c r="BM191" s="51"/>
      <c r="BN191" s="51"/>
      <c r="BO191" s="51"/>
      <c r="BP191" s="51"/>
      <c r="BQ191" s="51"/>
      <c r="BR191" s="51"/>
      <c r="BS191" s="51"/>
      <c r="BT191" s="51"/>
      <c r="BU191" s="51"/>
      <c r="BV191" s="51"/>
      <c r="BW191" s="51"/>
      <c r="BX191" s="51"/>
      <c r="BY191" s="51"/>
      <c r="BZ191" s="51"/>
      <c r="CA191" s="51"/>
      <c r="CB191" s="49"/>
      <c r="CC191" s="51"/>
      <c r="CD191" s="51"/>
      <c r="CE191" s="51"/>
      <c r="CF191" s="51"/>
      <c r="CG191" s="49"/>
      <c r="CH191" s="49"/>
      <c r="CI191" s="51"/>
      <c r="CJ191" s="51"/>
      <c r="CK191" s="51"/>
      <c r="CL191" s="51"/>
      <c r="CM191" s="51"/>
      <c r="CN191" s="51"/>
      <c r="CO191" s="51"/>
      <c r="CP191" s="51"/>
      <c r="CQ191" s="51"/>
      <c r="CR191" s="51"/>
      <c r="CS191" s="51"/>
      <c r="CT191" s="51"/>
      <c r="CU191" s="51"/>
      <c r="CV191" s="51"/>
      <c r="CW191" s="51"/>
      <c r="CX191" s="51"/>
      <c r="CY191" s="51"/>
      <c r="CZ191" s="51"/>
      <c r="DA191" s="51"/>
      <c r="DB191" s="51"/>
      <c r="DC191" s="51"/>
      <c r="DD191" s="51"/>
      <c r="DE191" s="51"/>
      <c r="DF191" s="51"/>
      <c r="DG191" s="51"/>
      <c r="DH191" s="51"/>
      <c r="DI191" s="51"/>
      <c r="DJ191" s="51"/>
      <c r="DK191" s="51"/>
      <c r="DL191" s="51"/>
      <c r="DM191" s="51"/>
      <c r="DN191" s="51"/>
      <c r="DO191" s="51"/>
      <c r="DP191" s="51"/>
      <c r="DQ191" s="51"/>
      <c r="DR191" s="51"/>
      <c r="DS191" s="51"/>
      <c r="DT191" s="51"/>
      <c r="DU191" s="51"/>
      <c r="DV191" s="51"/>
      <c r="DW191" s="51"/>
      <c r="DX191" s="51"/>
      <c r="DY191" s="51"/>
      <c r="DZ191" s="51"/>
      <c r="EA191" s="51"/>
      <c r="EB191" s="51"/>
      <c r="EC191" s="51"/>
      <c r="ED191" s="51"/>
      <c r="EE191" s="51"/>
      <c r="EF191" s="51"/>
      <c r="EG191" s="51"/>
      <c r="EH191" s="51"/>
      <c r="EI191" s="51"/>
      <c r="EJ191" s="51"/>
      <c r="EK191" s="51"/>
      <c r="EL191" s="51"/>
      <c r="EM191" s="51"/>
      <c r="EN191" s="51"/>
      <c r="EO191" s="51"/>
      <c r="EP191" s="51"/>
      <c r="EQ191" s="51"/>
      <c r="ER191" s="51"/>
      <c r="ES191" s="51"/>
      <c r="ET191" s="51"/>
      <c r="EU191" s="51"/>
      <c r="EV191" s="51"/>
      <c r="EW191" s="51"/>
      <c r="EX191" s="51"/>
      <c r="EY191" s="51"/>
      <c r="EZ191" s="51"/>
      <c r="FA191" s="51"/>
      <c r="FB191" s="51"/>
      <c r="FC191" s="51"/>
      <c r="FD191" s="51"/>
      <c r="FE191" s="51"/>
      <c r="FF191" s="51"/>
      <c r="FG191" s="51"/>
      <c r="FH191" s="51"/>
      <c r="FI191" s="51"/>
      <c r="FJ191" s="51"/>
      <c r="FK191" s="51"/>
      <c r="FL191" s="51"/>
      <c r="FM191" s="51"/>
      <c r="FN191" s="51"/>
      <c r="FO191" s="51"/>
      <c r="FP191" s="51"/>
      <c r="FQ191" s="51"/>
      <c r="FR191" s="51"/>
      <c r="FS191" s="51"/>
      <c r="FT191" s="51"/>
      <c r="FU191" s="51"/>
      <c r="FV191" s="51"/>
      <c r="FW191" s="51"/>
      <c r="FX191" s="51"/>
      <c r="FY191" s="51"/>
      <c r="FZ191" s="51"/>
      <c r="GA191" s="51"/>
      <c r="GB191" s="51"/>
      <c r="GC191" s="51"/>
      <c r="GD191" s="51"/>
      <c r="GE191" s="51"/>
      <c r="GF191" s="51"/>
      <c r="GG191" s="51"/>
      <c r="GH191" s="51"/>
      <c r="GI191" s="51"/>
      <c r="GJ191" s="51"/>
      <c r="GK191" s="51"/>
      <c r="GL191" s="51"/>
      <c r="GM191" s="51"/>
      <c r="GN191" s="51"/>
    </row>
    <row r="193" spans="3:86">
      <c r="F193" s="103"/>
      <c r="G193" s="104"/>
      <c r="H193" s="45"/>
      <c r="I193" s="23" t="s">
        <v>35</v>
      </c>
      <c r="J193" s="23" t="s">
        <v>36</v>
      </c>
      <c r="K193" s="39" t="s">
        <v>37</v>
      </c>
      <c r="M193" s="65">
        <f>M$9</f>
        <v>31</v>
      </c>
      <c r="N193" s="65">
        <f t="shared" ref="N193:X193" si="1140">N$9</f>
        <v>59</v>
      </c>
      <c r="O193" s="65">
        <f t="shared" si="1140"/>
        <v>91</v>
      </c>
      <c r="P193" s="65">
        <f t="shared" si="1140"/>
        <v>121</v>
      </c>
      <c r="Q193" s="65">
        <f t="shared" si="1140"/>
        <v>152</v>
      </c>
      <c r="R193" s="65">
        <f t="shared" si="1140"/>
        <v>182</v>
      </c>
      <c r="S193" s="65">
        <f t="shared" si="1140"/>
        <v>213</v>
      </c>
      <c r="T193" s="65">
        <f t="shared" si="1140"/>
        <v>244</v>
      </c>
      <c r="U193" s="65">
        <f t="shared" si="1140"/>
        <v>274</v>
      </c>
      <c r="V193" s="65">
        <f t="shared" si="1140"/>
        <v>305</v>
      </c>
      <c r="W193" s="65">
        <f t="shared" si="1140"/>
        <v>335</v>
      </c>
      <c r="X193" s="65">
        <f t="shared" si="1140"/>
        <v>366</v>
      </c>
      <c r="Z193" s="66">
        <f>Z$9</f>
        <v>0</v>
      </c>
      <c r="AA193" s="66">
        <f t="shared" ref="AA193:BZ193" si="1141">AA$9</f>
        <v>7</v>
      </c>
      <c r="AB193" s="66">
        <f t="shared" si="1141"/>
        <v>14</v>
      </c>
      <c r="AC193" s="66">
        <f t="shared" si="1141"/>
        <v>21</v>
      </c>
      <c r="AD193" s="66">
        <f t="shared" si="1141"/>
        <v>28</v>
      </c>
      <c r="AE193" s="66">
        <f t="shared" si="1141"/>
        <v>35</v>
      </c>
      <c r="AF193" s="66">
        <f t="shared" si="1141"/>
        <v>42</v>
      </c>
      <c r="AG193" s="66">
        <f t="shared" si="1141"/>
        <v>49</v>
      </c>
      <c r="AH193" s="66">
        <f t="shared" si="1141"/>
        <v>56</v>
      </c>
      <c r="AI193" s="66">
        <f t="shared" si="1141"/>
        <v>63</v>
      </c>
      <c r="AJ193" s="66">
        <f t="shared" si="1141"/>
        <v>70</v>
      </c>
      <c r="AK193" s="66">
        <f t="shared" si="1141"/>
        <v>77</v>
      </c>
      <c r="AL193" s="66">
        <f t="shared" si="1141"/>
        <v>84</v>
      </c>
      <c r="AM193" s="66">
        <f t="shared" si="1141"/>
        <v>91</v>
      </c>
      <c r="AN193" s="66">
        <f t="shared" si="1141"/>
        <v>98</v>
      </c>
      <c r="AO193" s="66">
        <f t="shared" si="1141"/>
        <v>105</v>
      </c>
      <c r="AP193" s="66">
        <f t="shared" si="1141"/>
        <v>112</v>
      </c>
      <c r="AQ193" s="66">
        <f t="shared" si="1141"/>
        <v>119</v>
      </c>
      <c r="AR193" s="66">
        <f t="shared" si="1141"/>
        <v>126</v>
      </c>
      <c r="AS193" s="66">
        <f t="shared" si="1141"/>
        <v>133</v>
      </c>
      <c r="AT193" s="66">
        <f t="shared" si="1141"/>
        <v>140</v>
      </c>
      <c r="AU193" s="66">
        <f t="shared" si="1141"/>
        <v>147</v>
      </c>
      <c r="AV193" s="66">
        <f t="shared" si="1141"/>
        <v>154</v>
      </c>
      <c r="AW193" s="66">
        <f t="shared" si="1141"/>
        <v>161</v>
      </c>
      <c r="AX193" s="66">
        <f t="shared" si="1141"/>
        <v>168</v>
      </c>
      <c r="AY193" s="66">
        <f t="shared" si="1141"/>
        <v>175</v>
      </c>
      <c r="AZ193" s="66">
        <f t="shared" si="1141"/>
        <v>182</v>
      </c>
      <c r="BA193" s="66">
        <f t="shared" si="1141"/>
        <v>189</v>
      </c>
      <c r="BB193" s="66">
        <f t="shared" si="1141"/>
        <v>196</v>
      </c>
      <c r="BC193" s="66">
        <f t="shared" si="1141"/>
        <v>203</v>
      </c>
      <c r="BD193" s="66">
        <f t="shared" si="1141"/>
        <v>210</v>
      </c>
      <c r="BE193" s="66">
        <f t="shared" si="1141"/>
        <v>217</v>
      </c>
      <c r="BF193" s="66">
        <f t="shared" si="1141"/>
        <v>224</v>
      </c>
      <c r="BG193" s="66">
        <f t="shared" si="1141"/>
        <v>231</v>
      </c>
      <c r="BH193" s="66">
        <f t="shared" si="1141"/>
        <v>238</v>
      </c>
      <c r="BI193" s="66">
        <f t="shared" si="1141"/>
        <v>245</v>
      </c>
      <c r="BJ193" s="66">
        <f t="shared" si="1141"/>
        <v>252</v>
      </c>
      <c r="BK193" s="66">
        <f t="shared" si="1141"/>
        <v>259</v>
      </c>
      <c r="BL193" s="66">
        <f t="shared" si="1141"/>
        <v>266</v>
      </c>
      <c r="BM193" s="66">
        <f t="shared" si="1141"/>
        <v>273</v>
      </c>
      <c r="BN193" s="66">
        <f t="shared" si="1141"/>
        <v>280</v>
      </c>
      <c r="BO193" s="66">
        <f t="shared" si="1141"/>
        <v>287</v>
      </c>
      <c r="BP193" s="66">
        <f t="shared" si="1141"/>
        <v>294</v>
      </c>
      <c r="BQ193" s="66">
        <f t="shared" si="1141"/>
        <v>301</v>
      </c>
      <c r="BR193" s="66">
        <f t="shared" si="1141"/>
        <v>308</v>
      </c>
      <c r="BS193" s="66">
        <f t="shared" si="1141"/>
        <v>315</v>
      </c>
      <c r="BT193" s="66">
        <f t="shared" si="1141"/>
        <v>322</v>
      </c>
      <c r="BU193" s="66">
        <f t="shared" si="1141"/>
        <v>329</v>
      </c>
      <c r="BV193" s="66">
        <f t="shared" si="1141"/>
        <v>336</v>
      </c>
      <c r="BW193" s="66">
        <f t="shared" si="1141"/>
        <v>343</v>
      </c>
      <c r="BX193" s="66">
        <f t="shared" si="1141"/>
        <v>350</v>
      </c>
      <c r="BY193" s="66">
        <f t="shared" si="1141"/>
        <v>357</v>
      </c>
      <c r="BZ193" s="66">
        <f t="shared" si="1141"/>
        <v>364</v>
      </c>
      <c r="CB193" s="44">
        <f>IF(AND(NOT(ISBLANK(F193)),ISBLANK(H193)),1,0)</f>
        <v>0</v>
      </c>
    </row>
    <row r="194" spans="3:86" outlineLevel="1">
      <c r="G194" s="53" t="s">
        <v>32</v>
      </c>
      <c r="H194" s="45"/>
      <c r="I194" s="57"/>
      <c r="J194" s="56"/>
      <c r="K194" s="57" t="str">
        <f>IF(ISBLANK(I194),"",IF(ISBLANK(J194),I194,I194+(7*(J194-1))))</f>
        <v/>
      </c>
      <c r="Z194" s="43">
        <f t="shared" ref="Z194:BE194" si="1142">IF($H194=$CB$12,1,IF(ISBLANK($I194),0,IF(OR($I194=Z$9,$K194=Z$9,AND(Z$9&gt;$I194,Z$9&lt;=$K194)),1,0)))</f>
        <v>0</v>
      </c>
      <c r="AA194" s="43">
        <f t="shared" si="1142"/>
        <v>0</v>
      </c>
      <c r="AB194" s="43">
        <f t="shared" si="1142"/>
        <v>0</v>
      </c>
      <c r="AC194" s="43">
        <f t="shared" si="1142"/>
        <v>0</v>
      </c>
      <c r="AD194" s="43">
        <f t="shared" si="1142"/>
        <v>0</v>
      </c>
      <c r="AE194" s="43">
        <f t="shared" si="1142"/>
        <v>0</v>
      </c>
      <c r="AF194" s="43">
        <f t="shared" si="1142"/>
        <v>0</v>
      </c>
      <c r="AG194" s="43">
        <f t="shared" si="1142"/>
        <v>0</v>
      </c>
      <c r="AH194" s="43">
        <f t="shared" si="1142"/>
        <v>0</v>
      </c>
      <c r="AI194" s="43">
        <f t="shared" si="1142"/>
        <v>0</v>
      </c>
      <c r="AJ194" s="43">
        <f t="shared" si="1142"/>
        <v>0</v>
      </c>
      <c r="AK194" s="43">
        <f t="shared" si="1142"/>
        <v>0</v>
      </c>
      <c r="AL194" s="43">
        <f t="shared" si="1142"/>
        <v>0</v>
      </c>
      <c r="AM194" s="43">
        <f t="shared" si="1142"/>
        <v>0</v>
      </c>
      <c r="AN194" s="43">
        <f t="shared" si="1142"/>
        <v>0</v>
      </c>
      <c r="AO194" s="43">
        <f t="shared" si="1142"/>
        <v>0</v>
      </c>
      <c r="AP194" s="43">
        <f t="shared" si="1142"/>
        <v>0</v>
      </c>
      <c r="AQ194" s="43">
        <f t="shared" si="1142"/>
        <v>0</v>
      </c>
      <c r="AR194" s="43">
        <f t="shared" si="1142"/>
        <v>0</v>
      </c>
      <c r="AS194" s="43">
        <f t="shared" si="1142"/>
        <v>0</v>
      </c>
      <c r="AT194" s="43">
        <f t="shared" si="1142"/>
        <v>0</v>
      </c>
      <c r="AU194" s="43">
        <f t="shared" si="1142"/>
        <v>0</v>
      </c>
      <c r="AV194" s="43">
        <f t="shared" si="1142"/>
        <v>0</v>
      </c>
      <c r="AW194" s="43">
        <f t="shared" si="1142"/>
        <v>0</v>
      </c>
      <c r="AX194" s="43">
        <f t="shared" si="1142"/>
        <v>0</v>
      </c>
      <c r="AY194" s="43">
        <f t="shared" si="1142"/>
        <v>0</v>
      </c>
      <c r="AZ194" s="43">
        <f t="shared" si="1142"/>
        <v>0</v>
      </c>
      <c r="BA194" s="43">
        <f t="shared" si="1142"/>
        <v>0</v>
      </c>
      <c r="BB194" s="43">
        <f t="shared" si="1142"/>
        <v>0</v>
      </c>
      <c r="BC194" s="43">
        <f t="shared" si="1142"/>
        <v>0</v>
      </c>
      <c r="BD194" s="43">
        <f t="shared" si="1142"/>
        <v>0</v>
      </c>
      <c r="BE194" s="43">
        <f t="shared" si="1142"/>
        <v>0</v>
      </c>
      <c r="BF194" s="43">
        <f t="shared" ref="BF194:BZ194" si="1143">IF($H194=$CB$12,1,IF(ISBLANK($I194),0,IF(OR($I194=BF$9,$K194=BF$9,AND(BF$9&gt;$I194,BF$9&lt;=$K194)),1,0)))</f>
        <v>0</v>
      </c>
      <c r="BG194" s="43">
        <f t="shared" si="1143"/>
        <v>0</v>
      </c>
      <c r="BH194" s="43">
        <f t="shared" si="1143"/>
        <v>0</v>
      </c>
      <c r="BI194" s="43">
        <f t="shared" si="1143"/>
        <v>0</v>
      </c>
      <c r="BJ194" s="43">
        <f t="shared" si="1143"/>
        <v>0</v>
      </c>
      <c r="BK194" s="43">
        <f t="shared" si="1143"/>
        <v>0</v>
      </c>
      <c r="BL194" s="43">
        <f t="shared" si="1143"/>
        <v>0</v>
      </c>
      <c r="BM194" s="43">
        <f t="shared" si="1143"/>
        <v>0</v>
      </c>
      <c r="BN194" s="43">
        <f t="shared" si="1143"/>
        <v>0</v>
      </c>
      <c r="BO194" s="43">
        <f t="shared" si="1143"/>
        <v>0</v>
      </c>
      <c r="BP194" s="43">
        <f t="shared" si="1143"/>
        <v>0</v>
      </c>
      <c r="BQ194" s="43">
        <f t="shared" si="1143"/>
        <v>0</v>
      </c>
      <c r="BR194" s="43">
        <f t="shared" si="1143"/>
        <v>0</v>
      </c>
      <c r="BS194" s="43">
        <f t="shared" si="1143"/>
        <v>0</v>
      </c>
      <c r="BT194" s="43">
        <f t="shared" si="1143"/>
        <v>0</v>
      </c>
      <c r="BU194" s="43">
        <f t="shared" si="1143"/>
        <v>0</v>
      </c>
      <c r="BV194" s="43">
        <f t="shared" si="1143"/>
        <v>0</v>
      </c>
      <c r="BW194" s="43">
        <f t="shared" si="1143"/>
        <v>0</v>
      </c>
      <c r="BX194" s="43">
        <f t="shared" si="1143"/>
        <v>0</v>
      </c>
      <c r="BY194" s="43">
        <f t="shared" si="1143"/>
        <v>0</v>
      </c>
      <c r="BZ194" s="43">
        <f t="shared" si="1143"/>
        <v>0</v>
      </c>
      <c r="CB194" s="44">
        <f>IF(AND(NOT(ISBLANK(F193)),ISBLANK(H194)),1,0)</f>
        <v>0</v>
      </c>
      <c r="CC194" s="44">
        <f>IF($H194=$CB$13,1,0)</f>
        <v>0</v>
      </c>
      <c r="CD194" s="44">
        <f>IF(AND($CC194=1,ISBLANK(I194)),1,0)</f>
        <v>0</v>
      </c>
      <c r="CE194" s="44">
        <f>IF(AND($CC194=1,ISBLANK(J194)),1,0)</f>
        <v>0</v>
      </c>
    </row>
    <row r="195" spans="3:86" outlineLevel="1">
      <c r="G195" s="22" t="str">
        <f>"Base Current Amount "&amp;CC195&amp;""</f>
        <v>Base Current Amount per Week</v>
      </c>
      <c r="H195" s="54" t="s">
        <v>53</v>
      </c>
      <c r="I195" s="45"/>
      <c r="CB195" s="44">
        <f>IF(AND(NOT(ISBLANK(F193)),ISBLANK(I195)),1,0)</f>
        <v>0</v>
      </c>
      <c r="CC195" s="44" t="str">
        <f>IF(H194=$CB$13,$CB$19,$CB$18)</f>
        <v>per Week</v>
      </c>
    </row>
    <row r="196" spans="3:86" outlineLevel="1">
      <c r="G196" s="22" t="s">
        <v>34</v>
      </c>
      <c r="H196" s="54" t="s">
        <v>53</v>
      </c>
      <c r="I196" s="55">
        <f>IF(AND(H194=$CB$13,ISBLANK(J194)),I195,IF(H194=$CB$13,I195/J194,I195))</f>
        <v>0</v>
      </c>
      <c r="Z196" s="59">
        <f>$I196</f>
        <v>0</v>
      </c>
      <c r="AA196" s="59">
        <f t="shared" ref="AA196:BZ196" si="1144">$I196</f>
        <v>0</v>
      </c>
      <c r="AB196" s="59">
        <f t="shared" si="1144"/>
        <v>0</v>
      </c>
      <c r="AC196" s="59">
        <f t="shared" si="1144"/>
        <v>0</v>
      </c>
      <c r="AD196" s="59">
        <f t="shared" si="1144"/>
        <v>0</v>
      </c>
      <c r="AE196" s="59">
        <f t="shared" si="1144"/>
        <v>0</v>
      </c>
      <c r="AF196" s="59">
        <f t="shared" si="1144"/>
        <v>0</v>
      </c>
      <c r="AG196" s="59">
        <f t="shared" si="1144"/>
        <v>0</v>
      </c>
      <c r="AH196" s="59">
        <f t="shared" si="1144"/>
        <v>0</v>
      </c>
      <c r="AI196" s="59">
        <f t="shared" si="1144"/>
        <v>0</v>
      </c>
      <c r="AJ196" s="59">
        <f t="shared" si="1144"/>
        <v>0</v>
      </c>
      <c r="AK196" s="59">
        <f t="shared" si="1144"/>
        <v>0</v>
      </c>
      <c r="AL196" s="59">
        <f t="shared" si="1144"/>
        <v>0</v>
      </c>
      <c r="AM196" s="59">
        <f t="shared" si="1144"/>
        <v>0</v>
      </c>
      <c r="AN196" s="59">
        <f t="shared" si="1144"/>
        <v>0</v>
      </c>
      <c r="AO196" s="59">
        <f t="shared" si="1144"/>
        <v>0</v>
      </c>
      <c r="AP196" s="59">
        <f t="shared" si="1144"/>
        <v>0</v>
      </c>
      <c r="AQ196" s="59">
        <f t="shared" si="1144"/>
        <v>0</v>
      </c>
      <c r="AR196" s="59">
        <f t="shared" si="1144"/>
        <v>0</v>
      </c>
      <c r="AS196" s="59">
        <f t="shared" si="1144"/>
        <v>0</v>
      </c>
      <c r="AT196" s="59">
        <f t="shared" si="1144"/>
        <v>0</v>
      </c>
      <c r="AU196" s="59">
        <f t="shared" si="1144"/>
        <v>0</v>
      </c>
      <c r="AV196" s="59">
        <f t="shared" si="1144"/>
        <v>0</v>
      </c>
      <c r="AW196" s="59">
        <f t="shared" si="1144"/>
        <v>0</v>
      </c>
      <c r="AX196" s="59">
        <f t="shared" si="1144"/>
        <v>0</v>
      </c>
      <c r="AY196" s="59">
        <f t="shared" si="1144"/>
        <v>0</v>
      </c>
      <c r="AZ196" s="59">
        <f t="shared" si="1144"/>
        <v>0</v>
      </c>
      <c r="BA196" s="59">
        <f t="shared" si="1144"/>
        <v>0</v>
      </c>
      <c r="BB196" s="59">
        <f t="shared" si="1144"/>
        <v>0</v>
      </c>
      <c r="BC196" s="59">
        <f t="shared" si="1144"/>
        <v>0</v>
      </c>
      <c r="BD196" s="59">
        <f t="shared" si="1144"/>
        <v>0</v>
      </c>
      <c r="BE196" s="59">
        <f t="shared" si="1144"/>
        <v>0</v>
      </c>
      <c r="BF196" s="59">
        <f t="shared" si="1144"/>
        <v>0</v>
      </c>
      <c r="BG196" s="59">
        <f t="shared" si="1144"/>
        <v>0</v>
      </c>
      <c r="BH196" s="59">
        <f t="shared" si="1144"/>
        <v>0</v>
      </c>
      <c r="BI196" s="59">
        <f t="shared" si="1144"/>
        <v>0</v>
      </c>
      <c r="BJ196" s="59">
        <f t="shared" si="1144"/>
        <v>0</v>
      </c>
      <c r="BK196" s="59">
        <f t="shared" si="1144"/>
        <v>0</v>
      </c>
      <c r="BL196" s="59">
        <f t="shared" si="1144"/>
        <v>0</v>
      </c>
      <c r="BM196" s="59">
        <f t="shared" si="1144"/>
        <v>0</v>
      </c>
      <c r="BN196" s="59">
        <f t="shared" si="1144"/>
        <v>0</v>
      </c>
      <c r="BO196" s="59">
        <f t="shared" si="1144"/>
        <v>0</v>
      </c>
      <c r="BP196" s="59">
        <f t="shared" si="1144"/>
        <v>0</v>
      </c>
      <c r="BQ196" s="59">
        <f t="shared" si="1144"/>
        <v>0</v>
      </c>
      <c r="BR196" s="59">
        <f t="shared" si="1144"/>
        <v>0</v>
      </c>
      <c r="BS196" s="59">
        <f t="shared" si="1144"/>
        <v>0</v>
      </c>
      <c r="BT196" s="59">
        <f t="shared" si="1144"/>
        <v>0</v>
      </c>
      <c r="BU196" s="59">
        <f t="shared" si="1144"/>
        <v>0</v>
      </c>
      <c r="BV196" s="59">
        <f t="shared" si="1144"/>
        <v>0</v>
      </c>
      <c r="BW196" s="59">
        <f t="shared" si="1144"/>
        <v>0</v>
      </c>
      <c r="BX196" s="59">
        <f t="shared" si="1144"/>
        <v>0</v>
      </c>
      <c r="BY196" s="59">
        <f t="shared" si="1144"/>
        <v>0</v>
      </c>
      <c r="BZ196" s="59">
        <f t="shared" si="1144"/>
        <v>0</v>
      </c>
    </row>
    <row r="197" spans="3:86" outlineLevel="1">
      <c r="C197" s="105" t="str">
        <f>IF(CH198=1,"X","")</f>
        <v/>
      </c>
      <c r="D197" s="106"/>
      <c r="E197" s="107"/>
      <c r="G197" s="22" t="s">
        <v>38</v>
      </c>
      <c r="H197" s="73">
        <f>IF(ISBLANK(I197),0,IF(I197&lt;I194,1,0))</f>
        <v>0</v>
      </c>
      <c r="I197" s="60"/>
      <c r="J197" s="61"/>
      <c r="Z197" s="58">
        <f>IF(ISBLANK($I197),1,IF(Z$9&gt;$I197,(1+$J197),1))</f>
        <v>1</v>
      </c>
      <c r="AA197" s="58">
        <f t="shared" ref="AA197:BZ197" si="1145">IF(ISBLANK($I197),1,IF(AA$9&gt;$I197,(1+$J197),1))</f>
        <v>1</v>
      </c>
      <c r="AB197" s="58">
        <f t="shared" si="1145"/>
        <v>1</v>
      </c>
      <c r="AC197" s="58">
        <f t="shared" si="1145"/>
        <v>1</v>
      </c>
      <c r="AD197" s="58">
        <f t="shared" si="1145"/>
        <v>1</v>
      </c>
      <c r="AE197" s="58">
        <f t="shared" si="1145"/>
        <v>1</v>
      </c>
      <c r="AF197" s="58">
        <f t="shared" si="1145"/>
        <v>1</v>
      </c>
      <c r="AG197" s="58">
        <f t="shared" si="1145"/>
        <v>1</v>
      </c>
      <c r="AH197" s="58">
        <f t="shared" si="1145"/>
        <v>1</v>
      </c>
      <c r="AI197" s="58">
        <f t="shared" si="1145"/>
        <v>1</v>
      </c>
      <c r="AJ197" s="58">
        <f t="shared" si="1145"/>
        <v>1</v>
      </c>
      <c r="AK197" s="58">
        <f t="shared" si="1145"/>
        <v>1</v>
      </c>
      <c r="AL197" s="58">
        <f t="shared" si="1145"/>
        <v>1</v>
      </c>
      <c r="AM197" s="58">
        <f t="shared" si="1145"/>
        <v>1</v>
      </c>
      <c r="AN197" s="58">
        <f t="shared" si="1145"/>
        <v>1</v>
      </c>
      <c r="AO197" s="58">
        <f t="shared" si="1145"/>
        <v>1</v>
      </c>
      <c r="AP197" s="58">
        <f t="shared" si="1145"/>
        <v>1</v>
      </c>
      <c r="AQ197" s="58">
        <f t="shared" si="1145"/>
        <v>1</v>
      </c>
      <c r="AR197" s="58">
        <f t="shared" si="1145"/>
        <v>1</v>
      </c>
      <c r="AS197" s="58">
        <f t="shared" si="1145"/>
        <v>1</v>
      </c>
      <c r="AT197" s="58">
        <f t="shared" si="1145"/>
        <v>1</v>
      </c>
      <c r="AU197" s="58">
        <f t="shared" si="1145"/>
        <v>1</v>
      </c>
      <c r="AV197" s="58">
        <f t="shared" si="1145"/>
        <v>1</v>
      </c>
      <c r="AW197" s="58">
        <f t="shared" si="1145"/>
        <v>1</v>
      </c>
      <c r="AX197" s="58">
        <f t="shared" si="1145"/>
        <v>1</v>
      </c>
      <c r="AY197" s="58">
        <f t="shared" si="1145"/>
        <v>1</v>
      </c>
      <c r="AZ197" s="58">
        <f t="shared" si="1145"/>
        <v>1</v>
      </c>
      <c r="BA197" s="58">
        <f t="shared" si="1145"/>
        <v>1</v>
      </c>
      <c r="BB197" s="58">
        <f t="shared" si="1145"/>
        <v>1</v>
      </c>
      <c r="BC197" s="58">
        <f t="shared" si="1145"/>
        <v>1</v>
      </c>
      <c r="BD197" s="58">
        <f t="shared" si="1145"/>
        <v>1</v>
      </c>
      <c r="BE197" s="58">
        <f t="shared" si="1145"/>
        <v>1</v>
      </c>
      <c r="BF197" s="58">
        <f t="shared" si="1145"/>
        <v>1</v>
      </c>
      <c r="BG197" s="58">
        <f t="shared" si="1145"/>
        <v>1</v>
      </c>
      <c r="BH197" s="58">
        <f t="shared" si="1145"/>
        <v>1</v>
      </c>
      <c r="BI197" s="58">
        <f t="shared" si="1145"/>
        <v>1</v>
      </c>
      <c r="BJ197" s="58">
        <f t="shared" si="1145"/>
        <v>1</v>
      </c>
      <c r="BK197" s="58">
        <f t="shared" si="1145"/>
        <v>1</v>
      </c>
      <c r="BL197" s="58">
        <f t="shared" si="1145"/>
        <v>1</v>
      </c>
      <c r="BM197" s="58">
        <f t="shared" si="1145"/>
        <v>1</v>
      </c>
      <c r="BN197" s="58">
        <f t="shared" si="1145"/>
        <v>1</v>
      </c>
      <c r="BO197" s="58">
        <f t="shared" si="1145"/>
        <v>1</v>
      </c>
      <c r="BP197" s="58">
        <f t="shared" si="1145"/>
        <v>1</v>
      </c>
      <c r="BQ197" s="58">
        <f t="shared" si="1145"/>
        <v>1</v>
      </c>
      <c r="BR197" s="58">
        <f t="shared" si="1145"/>
        <v>1</v>
      </c>
      <c r="BS197" s="58">
        <f t="shared" si="1145"/>
        <v>1</v>
      </c>
      <c r="BT197" s="58">
        <f t="shared" si="1145"/>
        <v>1</v>
      </c>
      <c r="BU197" s="58">
        <f t="shared" si="1145"/>
        <v>1</v>
      </c>
      <c r="BV197" s="58">
        <f t="shared" si="1145"/>
        <v>1</v>
      </c>
      <c r="BW197" s="58">
        <f t="shared" si="1145"/>
        <v>1</v>
      </c>
      <c r="BX197" s="58">
        <f t="shared" si="1145"/>
        <v>1</v>
      </c>
      <c r="BY197" s="58">
        <f t="shared" si="1145"/>
        <v>1</v>
      </c>
      <c r="BZ197" s="58">
        <f t="shared" si="1145"/>
        <v>1</v>
      </c>
      <c r="CB197" s="44">
        <f>IF(AND(NOT(ISBLANK(I197)),ISBLANK(J197)),1,0)</f>
        <v>0</v>
      </c>
    </row>
    <row r="198" spans="3:86" ht="15.75" thickBot="1">
      <c r="C198" s="108">
        <v>21</v>
      </c>
      <c r="D198" s="109"/>
      <c r="E198" s="110"/>
      <c r="F198" s="62"/>
      <c r="G198" s="89">
        <f>IF(ISBLANK(F193),0,"Final "&amp;F193&amp;" Budget")</f>
        <v>0</v>
      </c>
      <c r="H198" s="63"/>
      <c r="I198" s="63">
        <f>H193</f>
        <v>0</v>
      </c>
      <c r="J198" s="63"/>
      <c r="K198" s="64">
        <f>SUM(M198:X198)</f>
        <v>0</v>
      </c>
      <c r="M198" s="64">
        <f t="shared" ref="M198:X198" si="1146">SUMIF($Z$10:$BZ$10,M$10,$Z198:$BZ198)</f>
        <v>0</v>
      </c>
      <c r="N198" s="64">
        <f t="shared" si="1146"/>
        <v>0</v>
      </c>
      <c r="O198" s="64">
        <f t="shared" si="1146"/>
        <v>0</v>
      </c>
      <c r="P198" s="64">
        <f t="shared" si="1146"/>
        <v>0</v>
      </c>
      <c r="Q198" s="64">
        <f t="shared" si="1146"/>
        <v>0</v>
      </c>
      <c r="R198" s="64">
        <f t="shared" si="1146"/>
        <v>0</v>
      </c>
      <c r="S198" s="64">
        <f t="shared" si="1146"/>
        <v>0</v>
      </c>
      <c r="T198" s="64">
        <f t="shared" si="1146"/>
        <v>0</v>
      </c>
      <c r="U198" s="64">
        <f t="shared" si="1146"/>
        <v>0</v>
      </c>
      <c r="V198" s="64">
        <f t="shared" si="1146"/>
        <v>0</v>
      </c>
      <c r="W198" s="64">
        <f t="shared" si="1146"/>
        <v>0</v>
      </c>
      <c r="X198" s="64">
        <f t="shared" si="1146"/>
        <v>0</v>
      </c>
      <c r="Z198" s="64">
        <f>Z194*Z196*Z197</f>
        <v>0</v>
      </c>
      <c r="AA198" s="64">
        <f t="shared" ref="AA198" si="1147">AA194*AA196*AA197</f>
        <v>0</v>
      </c>
      <c r="AB198" s="64">
        <f t="shared" ref="AB198" si="1148">AB194*AB196*AB197</f>
        <v>0</v>
      </c>
      <c r="AC198" s="64">
        <f t="shared" ref="AC198" si="1149">AC194*AC196*AC197</f>
        <v>0</v>
      </c>
      <c r="AD198" s="64">
        <f t="shared" ref="AD198" si="1150">AD194*AD196*AD197</f>
        <v>0</v>
      </c>
      <c r="AE198" s="64">
        <f t="shared" ref="AE198" si="1151">AE194*AE196*AE197</f>
        <v>0</v>
      </c>
      <c r="AF198" s="64">
        <f t="shared" ref="AF198" si="1152">AF194*AF196*AF197</f>
        <v>0</v>
      </c>
      <c r="AG198" s="64">
        <f t="shared" ref="AG198" si="1153">AG194*AG196*AG197</f>
        <v>0</v>
      </c>
      <c r="AH198" s="64">
        <f t="shared" ref="AH198" si="1154">AH194*AH196*AH197</f>
        <v>0</v>
      </c>
      <c r="AI198" s="64">
        <f t="shared" ref="AI198" si="1155">AI194*AI196*AI197</f>
        <v>0</v>
      </c>
      <c r="AJ198" s="64">
        <f t="shared" ref="AJ198" si="1156">AJ194*AJ196*AJ197</f>
        <v>0</v>
      </c>
      <c r="AK198" s="64">
        <f t="shared" ref="AK198" si="1157">AK194*AK196*AK197</f>
        <v>0</v>
      </c>
      <c r="AL198" s="64">
        <f t="shared" ref="AL198" si="1158">AL194*AL196*AL197</f>
        <v>0</v>
      </c>
      <c r="AM198" s="64">
        <f t="shared" ref="AM198" si="1159">AM194*AM196*AM197</f>
        <v>0</v>
      </c>
      <c r="AN198" s="64">
        <f t="shared" ref="AN198" si="1160">AN194*AN196*AN197</f>
        <v>0</v>
      </c>
      <c r="AO198" s="64">
        <f t="shared" ref="AO198" si="1161">AO194*AO196*AO197</f>
        <v>0</v>
      </c>
      <c r="AP198" s="64">
        <f t="shared" ref="AP198" si="1162">AP194*AP196*AP197</f>
        <v>0</v>
      </c>
      <c r="AQ198" s="64">
        <f t="shared" ref="AQ198" si="1163">AQ194*AQ196*AQ197</f>
        <v>0</v>
      </c>
      <c r="AR198" s="64">
        <f t="shared" ref="AR198" si="1164">AR194*AR196*AR197</f>
        <v>0</v>
      </c>
      <c r="AS198" s="64">
        <f t="shared" ref="AS198" si="1165">AS194*AS196*AS197</f>
        <v>0</v>
      </c>
      <c r="AT198" s="64">
        <f t="shared" ref="AT198" si="1166">AT194*AT196*AT197</f>
        <v>0</v>
      </c>
      <c r="AU198" s="64">
        <f t="shared" ref="AU198" si="1167">AU194*AU196*AU197</f>
        <v>0</v>
      </c>
      <c r="AV198" s="64">
        <f t="shared" ref="AV198" si="1168">AV194*AV196*AV197</f>
        <v>0</v>
      </c>
      <c r="AW198" s="64">
        <f t="shared" ref="AW198" si="1169">AW194*AW196*AW197</f>
        <v>0</v>
      </c>
      <c r="AX198" s="64">
        <f t="shared" ref="AX198" si="1170">AX194*AX196*AX197</f>
        <v>0</v>
      </c>
      <c r="AY198" s="64">
        <f t="shared" ref="AY198" si="1171">AY194*AY196*AY197</f>
        <v>0</v>
      </c>
      <c r="AZ198" s="64">
        <f t="shared" ref="AZ198" si="1172">AZ194*AZ196*AZ197</f>
        <v>0</v>
      </c>
      <c r="BA198" s="64">
        <f t="shared" ref="BA198" si="1173">BA194*BA196*BA197</f>
        <v>0</v>
      </c>
      <c r="BB198" s="64">
        <f t="shared" ref="BB198" si="1174">BB194*BB196*BB197</f>
        <v>0</v>
      </c>
      <c r="BC198" s="64">
        <f t="shared" ref="BC198" si="1175">BC194*BC196*BC197</f>
        <v>0</v>
      </c>
      <c r="BD198" s="64">
        <f t="shared" ref="BD198" si="1176">BD194*BD196*BD197</f>
        <v>0</v>
      </c>
      <c r="BE198" s="64">
        <f t="shared" ref="BE198" si="1177">BE194*BE196*BE197</f>
        <v>0</v>
      </c>
      <c r="BF198" s="64">
        <f t="shared" ref="BF198" si="1178">BF194*BF196*BF197</f>
        <v>0</v>
      </c>
      <c r="BG198" s="64">
        <f t="shared" ref="BG198" si="1179">BG194*BG196*BG197</f>
        <v>0</v>
      </c>
      <c r="BH198" s="64">
        <f t="shared" ref="BH198" si="1180">BH194*BH196*BH197</f>
        <v>0</v>
      </c>
      <c r="BI198" s="64">
        <f t="shared" ref="BI198" si="1181">BI194*BI196*BI197</f>
        <v>0</v>
      </c>
      <c r="BJ198" s="64">
        <f t="shared" ref="BJ198" si="1182">BJ194*BJ196*BJ197</f>
        <v>0</v>
      </c>
      <c r="BK198" s="64">
        <f t="shared" ref="BK198" si="1183">BK194*BK196*BK197</f>
        <v>0</v>
      </c>
      <c r="BL198" s="64">
        <f t="shared" ref="BL198" si="1184">BL194*BL196*BL197</f>
        <v>0</v>
      </c>
      <c r="BM198" s="64">
        <f t="shared" ref="BM198" si="1185">BM194*BM196*BM197</f>
        <v>0</v>
      </c>
      <c r="BN198" s="64">
        <f t="shared" ref="BN198" si="1186">BN194*BN196*BN197</f>
        <v>0</v>
      </c>
      <c r="BO198" s="64">
        <f t="shared" ref="BO198" si="1187">BO194*BO196*BO197</f>
        <v>0</v>
      </c>
      <c r="BP198" s="64">
        <f t="shared" ref="BP198" si="1188">BP194*BP196*BP197</f>
        <v>0</v>
      </c>
      <c r="BQ198" s="64">
        <f t="shared" ref="BQ198" si="1189">BQ194*BQ196*BQ197</f>
        <v>0</v>
      </c>
      <c r="BR198" s="64">
        <f t="shared" ref="BR198" si="1190">BR194*BR196*BR197</f>
        <v>0</v>
      </c>
      <c r="BS198" s="64">
        <f t="shared" ref="BS198" si="1191">BS194*BS196*BS197</f>
        <v>0</v>
      </c>
      <c r="BT198" s="64">
        <f t="shared" ref="BT198" si="1192">BT194*BT196*BT197</f>
        <v>0</v>
      </c>
      <c r="BU198" s="64">
        <f t="shared" ref="BU198" si="1193">BU194*BU196*BU197</f>
        <v>0</v>
      </c>
      <c r="BV198" s="64">
        <f t="shared" ref="BV198" si="1194">BV194*BV196*BV197</f>
        <v>0</v>
      </c>
      <c r="BW198" s="64">
        <f t="shared" ref="BW198" si="1195">BW194*BW196*BW197</f>
        <v>0</v>
      </c>
      <c r="BX198" s="64">
        <f t="shared" ref="BX198" si="1196">BX194*BX196*BX197</f>
        <v>0</v>
      </c>
      <c r="BY198" s="64">
        <f t="shared" ref="BY198" si="1197">BY194*BY196*BY197</f>
        <v>0</v>
      </c>
      <c r="BZ198" s="64">
        <f t="shared" ref="BZ198" si="1198">BZ194*BZ196*BZ197</f>
        <v>0</v>
      </c>
      <c r="CG198" s="44">
        <f>C198</f>
        <v>21</v>
      </c>
      <c r="CH198" s="44">
        <f>IF(CG198=0,0,IF(COUNTIF($CG:$CG,CG198)&gt;1,1,0))</f>
        <v>0</v>
      </c>
    </row>
    <row r="201" spans="3:86">
      <c r="F201" s="103"/>
      <c r="G201" s="104"/>
      <c r="H201" s="45"/>
      <c r="I201" s="23" t="s">
        <v>35</v>
      </c>
      <c r="J201" s="23" t="s">
        <v>36</v>
      </c>
      <c r="K201" s="39" t="s">
        <v>37</v>
      </c>
      <c r="M201" s="65">
        <f>M$9</f>
        <v>31</v>
      </c>
      <c r="N201" s="65">
        <f t="shared" ref="N201:X201" si="1199">N$9</f>
        <v>59</v>
      </c>
      <c r="O201" s="65">
        <f t="shared" si="1199"/>
        <v>91</v>
      </c>
      <c r="P201" s="65">
        <f t="shared" si="1199"/>
        <v>121</v>
      </c>
      <c r="Q201" s="65">
        <f t="shared" si="1199"/>
        <v>152</v>
      </c>
      <c r="R201" s="65">
        <f t="shared" si="1199"/>
        <v>182</v>
      </c>
      <c r="S201" s="65">
        <f t="shared" si="1199"/>
        <v>213</v>
      </c>
      <c r="T201" s="65">
        <f t="shared" si="1199"/>
        <v>244</v>
      </c>
      <c r="U201" s="65">
        <f t="shared" si="1199"/>
        <v>274</v>
      </c>
      <c r="V201" s="65">
        <f t="shared" si="1199"/>
        <v>305</v>
      </c>
      <c r="W201" s="65">
        <f t="shared" si="1199"/>
        <v>335</v>
      </c>
      <c r="X201" s="65">
        <f t="shared" si="1199"/>
        <v>366</v>
      </c>
      <c r="Z201" s="66">
        <f>Z$9</f>
        <v>0</v>
      </c>
      <c r="AA201" s="66">
        <f t="shared" ref="AA201:BZ201" si="1200">AA$9</f>
        <v>7</v>
      </c>
      <c r="AB201" s="66">
        <f t="shared" si="1200"/>
        <v>14</v>
      </c>
      <c r="AC201" s="66">
        <f t="shared" si="1200"/>
        <v>21</v>
      </c>
      <c r="AD201" s="66">
        <f t="shared" si="1200"/>
        <v>28</v>
      </c>
      <c r="AE201" s="66">
        <f t="shared" si="1200"/>
        <v>35</v>
      </c>
      <c r="AF201" s="66">
        <f t="shared" si="1200"/>
        <v>42</v>
      </c>
      <c r="AG201" s="66">
        <f t="shared" si="1200"/>
        <v>49</v>
      </c>
      <c r="AH201" s="66">
        <f t="shared" si="1200"/>
        <v>56</v>
      </c>
      <c r="AI201" s="66">
        <f t="shared" si="1200"/>
        <v>63</v>
      </c>
      <c r="AJ201" s="66">
        <f t="shared" si="1200"/>
        <v>70</v>
      </c>
      <c r="AK201" s="66">
        <f t="shared" si="1200"/>
        <v>77</v>
      </c>
      <c r="AL201" s="66">
        <f t="shared" si="1200"/>
        <v>84</v>
      </c>
      <c r="AM201" s="66">
        <f t="shared" si="1200"/>
        <v>91</v>
      </c>
      <c r="AN201" s="66">
        <f t="shared" si="1200"/>
        <v>98</v>
      </c>
      <c r="AO201" s="66">
        <f t="shared" si="1200"/>
        <v>105</v>
      </c>
      <c r="AP201" s="66">
        <f t="shared" si="1200"/>
        <v>112</v>
      </c>
      <c r="AQ201" s="66">
        <f t="shared" si="1200"/>
        <v>119</v>
      </c>
      <c r="AR201" s="66">
        <f t="shared" si="1200"/>
        <v>126</v>
      </c>
      <c r="AS201" s="66">
        <f t="shared" si="1200"/>
        <v>133</v>
      </c>
      <c r="AT201" s="66">
        <f t="shared" si="1200"/>
        <v>140</v>
      </c>
      <c r="AU201" s="66">
        <f t="shared" si="1200"/>
        <v>147</v>
      </c>
      <c r="AV201" s="66">
        <f t="shared" si="1200"/>
        <v>154</v>
      </c>
      <c r="AW201" s="66">
        <f t="shared" si="1200"/>
        <v>161</v>
      </c>
      <c r="AX201" s="66">
        <f t="shared" si="1200"/>
        <v>168</v>
      </c>
      <c r="AY201" s="66">
        <f t="shared" si="1200"/>
        <v>175</v>
      </c>
      <c r="AZ201" s="66">
        <f t="shared" si="1200"/>
        <v>182</v>
      </c>
      <c r="BA201" s="66">
        <f t="shared" si="1200"/>
        <v>189</v>
      </c>
      <c r="BB201" s="66">
        <f t="shared" si="1200"/>
        <v>196</v>
      </c>
      <c r="BC201" s="66">
        <f t="shared" si="1200"/>
        <v>203</v>
      </c>
      <c r="BD201" s="66">
        <f t="shared" si="1200"/>
        <v>210</v>
      </c>
      <c r="BE201" s="66">
        <f t="shared" si="1200"/>
        <v>217</v>
      </c>
      <c r="BF201" s="66">
        <f t="shared" si="1200"/>
        <v>224</v>
      </c>
      <c r="BG201" s="66">
        <f t="shared" si="1200"/>
        <v>231</v>
      </c>
      <c r="BH201" s="66">
        <f t="shared" si="1200"/>
        <v>238</v>
      </c>
      <c r="BI201" s="66">
        <f t="shared" si="1200"/>
        <v>245</v>
      </c>
      <c r="BJ201" s="66">
        <f t="shared" si="1200"/>
        <v>252</v>
      </c>
      <c r="BK201" s="66">
        <f t="shared" si="1200"/>
        <v>259</v>
      </c>
      <c r="BL201" s="66">
        <f t="shared" si="1200"/>
        <v>266</v>
      </c>
      <c r="BM201" s="66">
        <f t="shared" si="1200"/>
        <v>273</v>
      </c>
      <c r="BN201" s="66">
        <f t="shared" si="1200"/>
        <v>280</v>
      </c>
      <c r="BO201" s="66">
        <f t="shared" si="1200"/>
        <v>287</v>
      </c>
      <c r="BP201" s="66">
        <f t="shared" si="1200"/>
        <v>294</v>
      </c>
      <c r="BQ201" s="66">
        <f t="shared" si="1200"/>
        <v>301</v>
      </c>
      <c r="BR201" s="66">
        <f t="shared" si="1200"/>
        <v>308</v>
      </c>
      <c r="BS201" s="66">
        <f t="shared" si="1200"/>
        <v>315</v>
      </c>
      <c r="BT201" s="66">
        <f t="shared" si="1200"/>
        <v>322</v>
      </c>
      <c r="BU201" s="66">
        <f t="shared" si="1200"/>
        <v>329</v>
      </c>
      <c r="BV201" s="66">
        <f t="shared" si="1200"/>
        <v>336</v>
      </c>
      <c r="BW201" s="66">
        <f t="shared" si="1200"/>
        <v>343</v>
      </c>
      <c r="BX201" s="66">
        <f t="shared" si="1200"/>
        <v>350</v>
      </c>
      <c r="BY201" s="66">
        <f t="shared" si="1200"/>
        <v>357</v>
      </c>
      <c r="BZ201" s="66">
        <f t="shared" si="1200"/>
        <v>364</v>
      </c>
      <c r="CB201" s="44">
        <f>IF(AND(NOT(ISBLANK(F201)),ISBLANK(H201)),1,0)</f>
        <v>0</v>
      </c>
    </row>
    <row r="202" spans="3:86" hidden="1" outlineLevel="1">
      <c r="G202" s="53" t="s">
        <v>32</v>
      </c>
      <c r="H202" s="45"/>
      <c r="I202" s="57"/>
      <c r="J202" s="56"/>
      <c r="K202" s="57" t="str">
        <f>IF(ISBLANK(I202),"",IF(ISBLANK(J202),I202,I202+(7*(J202-1))))</f>
        <v/>
      </c>
      <c r="Z202" s="43">
        <f t="shared" ref="Z202:BE202" si="1201">IF($H202=$CB$12,1,IF(ISBLANK($I202),0,IF(OR($I202=Z$9,$K202=Z$9,AND(Z$9&gt;$I202,Z$9&lt;=$K202)),1,0)))</f>
        <v>0</v>
      </c>
      <c r="AA202" s="43">
        <f t="shared" si="1201"/>
        <v>0</v>
      </c>
      <c r="AB202" s="43">
        <f t="shared" si="1201"/>
        <v>0</v>
      </c>
      <c r="AC202" s="43">
        <f t="shared" si="1201"/>
        <v>0</v>
      </c>
      <c r="AD202" s="43">
        <f t="shared" si="1201"/>
        <v>0</v>
      </c>
      <c r="AE202" s="43">
        <f t="shared" si="1201"/>
        <v>0</v>
      </c>
      <c r="AF202" s="43">
        <f t="shared" si="1201"/>
        <v>0</v>
      </c>
      <c r="AG202" s="43">
        <f t="shared" si="1201"/>
        <v>0</v>
      </c>
      <c r="AH202" s="43">
        <f t="shared" si="1201"/>
        <v>0</v>
      </c>
      <c r="AI202" s="43">
        <f t="shared" si="1201"/>
        <v>0</v>
      </c>
      <c r="AJ202" s="43">
        <f t="shared" si="1201"/>
        <v>0</v>
      </c>
      <c r="AK202" s="43">
        <f t="shared" si="1201"/>
        <v>0</v>
      </c>
      <c r="AL202" s="43">
        <f t="shared" si="1201"/>
        <v>0</v>
      </c>
      <c r="AM202" s="43">
        <f t="shared" si="1201"/>
        <v>0</v>
      </c>
      <c r="AN202" s="43">
        <f t="shared" si="1201"/>
        <v>0</v>
      </c>
      <c r="AO202" s="43">
        <f t="shared" si="1201"/>
        <v>0</v>
      </c>
      <c r="AP202" s="43">
        <f t="shared" si="1201"/>
        <v>0</v>
      </c>
      <c r="AQ202" s="43">
        <f t="shared" si="1201"/>
        <v>0</v>
      </c>
      <c r="AR202" s="43">
        <f t="shared" si="1201"/>
        <v>0</v>
      </c>
      <c r="AS202" s="43">
        <f t="shared" si="1201"/>
        <v>0</v>
      </c>
      <c r="AT202" s="43">
        <f t="shared" si="1201"/>
        <v>0</v>
      </c>
      <c r="AU202" s="43">
        <f t="shared" si="1201"/>
        <v>0</v>
      </c>
      <c r="AV202" s="43">
        <f t="shared" si="1201"/>
        <v>0</v>
      </c>
      <c r="AW202" s="43">
        <f t="shared" si="1201"/>
        <v>0</v>
      </c>
      <c r="AX202" s="43">
        <f t="shared" si="1201"/>
        <v>0</v>
      </c>
      <c r="AY202" s="43">
        <f t="shared" si="1201"/>
        <v>0</v>
      </c>
      <c r="AZ202" s="43">
        <f t="shared" si="1201"/>
        <v>0</v>
      </c>
      <c r="BA202" s="43">
        <f t="shared" si="1201"/>
        <v>0</v>
      </c>
      <c r="BB202" s="43">
        <f t="shared" si="1201"/>
        <v>0</v>
      </c>
      <c r="BC202" s="43">
        <f t="shared" si="1201"/>
        <v>0</v>
      </c>
      <c r="BD202" s="43">
        <f t="shared" si="1201"/>
        <v>0</v>
      </c>
      <c r="BE202" s="43">
        <f t="shared" si="1201"/>
        <v>0</v>
      </c>
      <c r="BF202" s="43">
        <f t="shared" ref="BF202:BZ202" si="1202">IF($H202=$CB$12,1,IF(ISBLANK($I202),0,IF(OR($I202=BF$9,$K202=BF$9,AND(BF$9&gt;$I202,BF$9&lt;=$K202)),1,0)))</f>
        <v>0</v>
      </c>
      <c r="BG202" s="43">
        <f t="shared" si="1202"/>
        <v>0</v>
      </c>
      <c r="BH202" s="43">
        <f t="shared" si="1202"/>
        <v>0</v>
      </c>
      <c r="BI202" s="43">
        <f t="shared" si="1202"/>
        <v>0</v>
      </c>
      <c r="BJ202" s="43">
        <f t="shared" si="1202"/>
        <v>0</v>
      </c>
      <c r="BK202" s="43">
        <f t="shared" si="1202"/>
        <v>0</v>
      </c>
      <c r="BL202" s="43">
        <f t="shared" si="1202"/>
        <v>0</v>
      </c>
      <c r="BM202" s="43">
        <f t="shared" si="1202"/>
        <v>0</v>
      </c>
      <c r="BN202" s="43">
        <f t="shared" si="1202"/>
        <v>0</v>
      </c>
      <c r="BO202" s="43">
        <f t="shared" si="1202"/>
        <v>0</v>
      </c>
      <c r="BP202" s="43">
        <f t="shared" si="1202"/>
        <v>0</v>
      </c>
      <c r="BQ202" s="43">
        <f t="shared" si="1202"/>
        <v>0</v>
      </c>
      <c r="BR202" s="43">
        <f t="shared" si="1202"/>
        <v>0</v>
      </c>
      <c r="BS202" s="43">
        <f t="shared" si="1202"/>
        <v>0</v>
      </c>
      <c r="BT202" s="43">
        <f t="shared" si="1202"/>
        <v>0</v>
      </c>
      <c r="BU202" s="43">
        <f t="shared" si="1202"/>
        <v>0</v>
      </c>
      <c r="BV202" s="43">
        <f t="shared" si="1202"/>
        <v>0</v>
      </c>
      <c r="BW202" s="43">
        <f t="shared" si="1202"/>
        <v>0</v>
      </c>
      <c r="BX202" s="43">
        <f t="shared" si="1202"/>
        <v>0</v>
      </c>
      <c r="BY202" s="43">
        <f t="shared" si="1202"/>
        <v>0</v>
      </c>
      <c r="BZ202" s="43">
        <f t="shared" si="1202"/>
        <v>0</v>
      </c>
      <c r="CB202" s="44">
        <f>IF(AND(NOT(ISBLANK(F201)),ISBLANK(H202)),1,0)</f>
        <v>0</v>
      </c>
      <c r="CC202" s="44">
        <f>IF($H202=$CB$13,1,0)</f>
        <v>0</v>
      </c>
      <c r="CD202" s="44">
        <f>IF(AND($CC202=1,ISBLANK(I202)),1,0)</f>
        <v>0</v>
      </c>
      <c r="CE202" s="44">
        <f>IF(AND($CC202=1,ISBLANK(J202)),1,0)</f>
        <v>0</v>
      </c>
    </row>
    <row r="203" spans="3:86" hidden="1" outlineLevel="1">
      <c r="G203" s="22" t="str">
        <f>"Base Current Amount "&amp;CC203&amp;""</f>
        <v>Base Current Amount per Week</v>
      </c>
      <c r="H203" s="54" t="s">
        <v>53</v>
      </c>
      <c r="I203" s="45"/>
      <c r="CB203" s="44">
        <f>IF(AND(NOT(ISBLANK(F201)),ISBLANK(I203)),1,0)</f>
        <v>0</v>
      </c>
      <c r="CC203" s="44" t="str">
        <f>IF(H202=$CB$13,$CB$19,$CB$18)</f>
        <v>per Week</v>
      </c>
    </row>
    <row r="204" spans="3:86" hidden="1" outlineLevel="1">
      <c r="G204" s="22" t="s">
        <v>34</v>
      </c>
      <c r="H204" s="54" t="s">
        <v>53</v>
      </c>
      <c r="I204" s="55">
        <f>IF(AND(H202=$CB$13,ISBLANK(J202)),I203,IF(H202=$CB$13,I203/J202,I203))</f>
        <v>0</v>
      </c>
      <c r="Z204" s="59">
        <f>$I204</f>
        <v>0</v>
      </c>
      <c r="AA204" s="59">
        <f t="shared" ref="AA204:BZ204" si="1203">$I204</f>
        <v>0</v>
      </c>
      <c r="AB204" s="59">
        <f t="shared" si="1203"/>
        <v>0</v>
      </c>
      <c r="AC204" s="59">
        <f t="shared" si="1203"/>
        <v>0</v>
      </c>
      <c r="AD204" s="59">
        <f t="shared" si="1203"/>
        <v>0</v>
      </c>
      <c r="AE204" s="59">
        <f t="shared" si="1203"/>
        <v>0</v>
      </c>
      <c r="AF204" s="59">
        <f t="shared" si="1203"/>
        <v>0</v>
      </c>
      <c r="AG204" s="59">
        <f t="shared" si="1203"/>
        <v>0</v>
      </c>
      <c r="AH204" s="59">
        <f t="shared" si="1203"/>
        <v>0</v>
      </c>
      <c r="AI204" s="59">
        <f t="shared" si="1203"/>
        <v>0</v>
      </c>
      <c r="AJ204" s="59">
        <f t="shared" si="1203"/>
        <v>0</v>
      </c>
      <c r="AK204" s="59">
        <f t="shared" si="1203"/>
        <v>0</v>
      </c>
      <c r="AL204" s="59">
        <f t="shared" si="1203"/>
        <v>0</v>
      </c>
      <c r="AM204" s="59">
        <f t="shared" si="1203"/>
        <v>0</v>
      </c>
      <c r="AN204" s="59">
        <f t="shared" si="1203"/>
        <v>0</v>
      </c>
      <c r="AO204" s="59">
        <f t="shared" si="1203"/>
        <v>0</v>
      </c>
      <c r="AP204" s="59">
        <f t="shared" si="1203"/>
        <v>0</v>
      </c>
      <c r="AQ204" s="59">
        <f t="shared" si="1203"/>
        <v>0</v>
      </c>
      <c r="AR204" s="59">
        <f t="shared" si="1203"/>
        <v>0</v>
      </c>
      <c r="AS204" s="59">
        <f t="shared" si="1203"/>
        <v>0</v>
      </c>
      <c r="AT204" s="59">
        <f t="shared" si="1203"/>
        <v>0</v>
      </c>
      <c r="AU204" s="59">
        <f t="shared" si="1203"/>
        <v>0</v>
      </c>
      <c r="AV204" s="59">
        <f t="shared" si="1203"/>
        <v>0</v>
      </c>
      <c r="AW204" s="59">
        <f t="shared" si="1203"/>
        <v>0</v>
      </c>
      <c r="AX204" s="59">
        <f t="shared" si="1203"/>
        <v>0</v>
      </c>
      <c r="AY204" s="59">
        <f t="shared" si="1203"/>
        <v>0</v>
      </c>
      <c r="AZ204" s="59">
        <f t="shared" si="1203"/>
        <v>0</v>
      </c>
      <c r="BA204" s="59">
        <f t="shared" si="1203"/>
        <v>0</v>
      </c>
      <c r="BB204" s="59">
        <f t="shared" si="1203"/>
        <v>0</v>
      </c>
      <c r="BC204" s="59">
        <f t="shared" si="1203"/>
        <v>0</v>
      </c>
      <c r="BD204" s="59">
        <f t="shared" si="1203"/>
        <v>0</v>
      </c>
      <c r="BE204" s="59">
        <f t="shared" si="1203"/>
        <v>0</v>
      </c>
      <c r="BF204" s="59">
        <f t="shared" si="1203"/>
        <v>0</v>
      </c>
      <c r="BG204" s="59">
        <f t="shared" si="1203"/>
        <v>0</v>
      </c>
      <c r="BH204" s="59">
        <f t="shared" si="1203"/>
        <v>0</v>
      </c>
      <c r="BI204" s="59">
        <f t="shared" si="1203"/>
        <v>0</v>
      </c>
      <c r="BJ204" s="59">
        <f t="shared" si="1203"/>
        <v>0</v>
      </c>
      <c r="BK204" s="59">
        <f t="shared" si="1203"/>
        <v>0</v>
      </c>
      <c r="BL204" s="59">
        <f t="shared" si="1203"/>
        <v>0</v>
      </c>
      <c r="BM204" s="59">
        <f t="shared" si="1203"/>
        <v>0</v>
      </c>
      <c r="BN204" s="59">
        <f t="shared" si="1203"/>
        <v>0</v>
      </c>
      <c r="BO204" s="59">
        <f t="shared" si="1203"/>
        <v>0</v>
      </c>
      <c r="BP204" s="59">
        <f t="shared" si="1203"/>
        <v>0</v>
      </c>
      <c r="BQ204" s="59">
        <f t="shared" si="1203"/>
        <v>0</v>
      </c>
      <c r="BR204" s="59">
        <f t="shared" si="1203"/>
        <v>0</v>
      </c>
      <c r="BS204" s="59">
        <f t="shared" si="1203"/>
        <v>0</v>
      </c>
      <c r="BT204" s="59">
        <f t="shared" si="1203"/>
        <v>0</v>
      </c>
      <c r="BU204" s="59">
        <f t="shared" si="1203"/>
        <v>0</v>
      </c>
      <c r="BV204" s="59">
        <f t="shared" si="1203"/>
        <v>0</v>
      </c>
      <c r="BW204" s="59">
        <f t="shared" si="1203"/>
        <v>0</v>
      </c>
      <c r="BX204" s="59">
        <f t="shared" si="1203"/>
        <v>0</v>
      </c>
      <c r="BY204" s="59">
        <f t="shared" si="1203"/>
        <v>0</v>
      </c>
      <c r="BZ204" s="59">
        <f t="shared" si="1203"/>
        <v>0</v>
      </c>
    </row>
    <row r="205" spans="3:86" hidden="1" outlineLevel="1">
      <c r="C205" s="105" t="str">
        <f>IF(CH206=1,"X","")</f>
        <v/>
      </c>
      <c r="D205" s="106"/>
      <c r="E205" s="107"/>
      <c r="G205" s="22" t="s">
        <v>38</v>
      </c>
      <c r="H205" s="73">
        <f>IF(ISBLANK(I205),0,IF(I205&lt;I202,1,0))</f>
        <v>0</v>
      </c>
      <c r="I205" s="60"/>
      <c r="J205" s="61"/>
      <c r="Z205" s="58">
        <f>IF(ISBLANK($I205),1,IF(Z$9&gt;$I205,(1+$J205),1))</f>
        <v>1</v>
      </c>
      <c r="AA205" s="58">
        <f t="shared" ref="AA205:BZ205" si="1204">IF(ISBLANK($I205),1,IF(AA$9&gt;$I205,(1+$J205),1))</f>
        <v>1</v>
      </c>
      <c r="AB205" s="58">
        <f t="shared" si="1204"/>
        <v>1</v>
      </c>
      <c r="AC205" s="58">
        <f t="shared" si="1204"/>
        <v>1</v>
      </c>
      <c r="AD205" s="58">
        <f t="shared" si="1204"/>
        <v>1</v>
      </c>
      <c r="AE205" s="58">
        <f t="shared" si="1204"/>
        <v>1</v>
      </c>
      <c r="AF205" s="58">
        <f t="shared" si="1204"/>
        <v>1</v>
      </c>
      <c r="AG205" s="58">
        <f t="shared" si="1204"/>
        <v>1</v>
      </c>
      <c r="AH205" s="58">
        <f t="shared" si="1204"/>
        <v>1</v>
      </c>
      <c r="AI205" s="58">
        <f t="shared" si="1204"/>
        <v>1</v>
      </c>
      <c r="AJ205" s="58">
        <f t="shared" si="1204"/>
        <v>1</v>
      </c>
      <c r="AK205" s="58">
        <f t="shared" si="1204"/>
        <v>1</v>
      </c>
      <c r="AL205" s="58">
        <f t="shared" si="1204"/>
        <v>1</v>
      </c>
      <c r="AM205" s="58">
        <f t="shared" si="1204"/>
        <v>1</v>
      </c>
      <c r="AN205" s="58">
        <f t="shared" si="1204"/>
        <v>1</v>
      </c>
      <c r="AO205" s="58">
        <f t="shared" si="1204"/>
        <v>1</v>
      </c>
      <c r="AP205" s="58">
        <f t="shared" si="1204"/>
        <v>1</v>
      </c>
      <c r="AQ205" s="58">
        <f t="shared" si="1204"/>
        <v>1</v>
      </c>
      <c r="AR205" s="58">
        <f t="shared" si="1204"/>
        <v>1</v>
      </c>
      <c r="AS205" s="58">
        <f t="shared" si="1204"/>
        <v>1</v>
      </c>
      <c r="AT205" s="58">
        <f t="shared" si="1204"/>
        <v>1</v>
      </c>
      <c r="AU205" s="58">
        <f t="shared" si="1204"/>
        <v>1</v>
      </c>
      <c r="AV205" s="58">
        <f t="shared" si="1204"/>
        <v>1</v>
      </c>
      <c r="AW205" s="58">
        <f t="shared" si="1204"/>
        <v>1</v>
      </c>
      <c r="AX205" s="58">
        <f t="shared" si="1204"/>
        <v>1</v>
      </c>
      <c r="AY205" s="58">
        <f t="shared" si="1204"/>
        <v>1</v>
      </c>
      <c r="AZ205" s="58">
        <f t="shared" si="1204"/>
        <v>1</v>
      </c>
      <c r="BA205" s="58">
        <f t="shared" si="1204"/>
        <v>1</v>
      </c>
      <c r="BB205" s="58">
        <f t="shared" si="1204"/>
        <v>1</v>
      </c>
      <c r="BC205" s="58">
        <f t="shared" si="1204"/>
        <v>1</v>
      </c>
      <c r="BD205" s="58">
        <f t="shared" si="1204"/>
        <v>1</v>
      </c>
      <c r="BE205" s="58">
        <f t="shared" si="1204"/>
        <v>1</v>
      </c>
      <c r="BF205" s="58">
        <f t="shared" si="1204"/>
        <v>1</v>
      </c>
      <c r="BG205" s="58">
        <f t="shared" si="1204"/>
        <v>1</v>
      </c>
      <c r="BH205" s="58">
        <f t="shared" si="1204"/>
        <v>1</v>
      </c>
      <c r="BI205" s="58">
        <f t="shared" si="1204"/>
        <v>1</v>
      </c>
      <c r="BJ205" s="58">
        <f t="shared" si="1204"/>
        <v>1</v>
      </c>
      <c r="BK205" s="58">
        <f t="shared" si="1204"/>
        <v>1</v>
      </c>
      <c r="BL205" s="58">
        <f t="shared" si="1204"/>
        <v>1</v>
      </c>
      <c r="BM205" s="58">
        <f t="shared" si="1204"/>
        <v>1</v>
      </c>
      <c r="BN205" s="58">
        <f t="shared" si="1204"/>
        <v>1</v>
      </c>
      <c r="BO205" s="58">
        <f t="shared" si="1204"/>
        <v>1</v>
      </c>
      <c r="BP205" s="58">
        <f t="shared" si="1204"/>
        <v>1</v>
      </c>
      <c r="BQ205" s="58">
        <f t="shared" si="1204"/>
        <v>1</v>
      </c>
      <c r="BR205" s="58">
        <f t="shared" si="1204"/>
        <v>1</v>
      </c>
      <c r="BS205" s="58">
        <f t="shared" si="1204"/>
        <v>1</v>
      </c>
      <c r="BT205" s="58">
        <f t="shared" si="1204"/>
        <v>1</v>
      </c>
      <c r="BU205" s="58">
        <f t="shared" si="1204"/>
        <v>1</v>
      </c>
      <c r="BV205" s="58">
        <f t="shared" si="1204"/>
        <v>1</v>
      </c>
      <c r="BW205" s="58">
        <f t="shared" si="1204"/>
        <v>1</v>
      </c>
      <c r="BX205" s="58">
        <f t="shared" si="1204"/>
        <v>1</v>
      </c>
      <c r="BY205" s="58">
        <f t="shared" si="1204"/>
        <v>1</v>
      </c>
      <c r="BZ205" s="58">
        <f t="shared" si="1204"/>
        <v>1</v>
      </c>
      <c r="CB205" s="44">
        <f>IF(AND(NOT(ISBLANK(I205)),ISBLANK(J205)),1,0)</f>
        <v>0</v>
      </c>
    </row>
    <row r="206" spans="3:86" ht="15.75" collapsed="1" thickBot="1">
      <c r="C206" s="108">
        <v>22</v>
      </c>
      <c r="D206" s="109"/>
      <c r="E206" s="110"/>
      <c r="F206" s="62"/>
      <c r="G206" s="89">
        <f>IF(ISBLANK(F201),0,"Final "&amp;F201&amp;" Budget")</f>
        <v>0</v>
      </c>
      <c r="H206" s="63"/>
      <c r="I206" s="63">
        <f>H201</f>
        <v>0</v>
      </c>
      <c r="J206" s="63"/>
      <c r="K206" s="64">
        <f>SUM(M206:X206)</f>
        <v>0</v>
      </c>
      <c r="M206" s="64">
        <f t="shared" ref="M206:X206" si="1205">SUMIF($Z$10:$BZ$10,M$10,$Z206:$BZ206)</f>
        <v>0</v>
      </c>
      <c r="N206" s="64">
        <f t="shared" si="1205"/>
        <v>0</v>
      </c>
      <c r="O206" s="64">
        <f t="shared" si="1205"/>
        <v>0</v>
      </c>
      <c r="P206" s="64">
        <f t="shared" si="1205"/>
        <v>0</v>
      </c>
      <c r="Q206" s="64">
        <f t="shared" si="1205"/>
        <v>0</v>
      </c>
      <c r="R206" s="64">
        <f t="shared" si="1205"/>
        <v>0</v>
      </c>
      <c r="S206" s="64">
        <f t="shared" si="1205"/>
        <v>0</v>
      </c>
      <c r="T206" s="64">
        <f t="shared" si="1205"/>
        <v>0</v>
      </c>
      <c r="U206" s="64">
        <f t="shared" si="1205"/>
        <v>0</v>
      </c>
      <c r="V206" s="64">
        <f t="shared" si="1205"/>
        <v>0</v>
      </c>
      <c r="W206" s="64">
        <f t="shared" si="1205"/>
        <v>0</v>
      </c>
      <c r="X206" s="64">
        <f t="shared" si="1205"/>
        <v>0</v>
      </c>
      <c r="Z206" s="64">
        <f>Z202*Z204*Z205</f>
        <v>0</v>
      </c>
      <c r="AA206" s="64">
        <f t="shared" ref="AA206" si="1206">AA202*AA204*AA205</f>
        <v>0</v>
      </c>
      <c r="AB206" s="64">
        <f t="shared" ref="AB206" si="1207">AB202*AB204*AB205</f>
        <v>0</v>
      </c>
      <c r="AC206" s="64">
        <f t="shared" ref="AC206" si="1208">AC202*AC204*AC205</f>
        <v>0</v>
      </c>
      <c r="AD206" s="64">
        <f t="shared" ref="AD206" si="1209">AD202*AD204*AD205</f>
        <v>0</v>
      </c>
      <c r="AE206" s="64">
        <f t="shared" ref="AE206" si="1210">AE202*AE204*AE205</f>
        <v>0</v>
      </c>
      <c r="AF206" s="64">
        <f t="shared" ref="AF206" si="1211">AF202*AF204*AF205</f>
        <v>0</v>
      </c>
      <c r="AG206" s="64">
        <f t="shared" ref="AG206" si="1212">AG202*AG204*AG205</f>
        <v>0</v>
      </c>
      <c r="AH206" s="64">
        <f t="shared" ref="AH206" si="1213">AH202*AH204*AH205</f>
        <v>0</v>
      </c>
      <c r="AI206" s="64">
        <f t="shared" ref="AI206" si="1214">AI202*AI204*AI205</f>
        <v>0</v>
      </c>
      <c r="AJ206" s="64">
        <f t="shared" ref="AJ206" si="1215">AJ202*AJ204*AJ205</f>
        <v>0</v>
      </c>
      <c r="AK206" s="64">
        <f t="shared" ref="AK206" si="1216">AK202*AK204*AK205</f>
        <v>0</v>
      </c>
      <c r="AL206" s="64">
        <f t="shared" ref="AL206" si="1217">AL202*AL204*AL205</f>
        <v>0</v>
      </c>
      <c r="AM206" s="64">
        <f t="shared" ref="AM206" si="1218">AM202*AM204*AM205</f>
        <v>0</v>
      </c>
      <c r="AN206" s="64">
        <f t="shared" ref="AN206" si="1219">AN202*AN204*AN205</f>
        <v>0</v>
      </c>
      <c r="AO206" s="64">
        <f t="shared" ref="AO206" si="1220">AO202*AO204*AO205</f>
        <v>0</v>
      </c>
      <c r="AP206" s="64">
        <f t="shared" ref="AP206" si="1221">AP202*AP204*AP205</f>
        <v>0</v>
      </c>
      <c r="AQ206" s="64">
        <f t="shared" ref="AQ206" si="1222">AQ202*AQ204*AQ205</f>
        <v>0</v>
      </c>
      <c r="AR206" s="64">
        <f t="shared" ref="AR206" si="1223">AR202*AR204*AR205</f>
        <v>0</v>
      </c>
      <c r="AS206" s="64">
        <f t="shared" ref="AS206" si="1224">AS202*AS204*AS205</f>
        <v>0</v>
      </c>
      <c r="AT206" s="64">
        <f t="shared" ref="AT206" si="1225">AT202*AT204*AT205</f>
        <v>0</v>
      </c>
      <c r="AU206" s="64">
        <f t="shared" ref="AU206" si="1226">AU202*AU204*AU205</f>
        <v>0</v>
      </c>
      <c r="AV206" s="64">
        <f t="shared" ref="AV206" si="1227">AV202*AV204*AV205</f>
        <v>0</v>
      </c>
      <c r="AW206" s="64">
        <f t="shared" ref="AW206" si="1228">AW202*AW204*AW205</f>
        <v>0</v>
      </c>
      <c r="AX206" s="64">
        <f t="shared" ref="AX206" si="1229">AX202*AX204*AX205</f>
        <v>0</v>
      </c>
      <c r="AY206" s="64">
        <f t="shared" ref="AY206" si="1230">AY202*AY204*AY205</f>
        <v>0</v>
      </c>
      <c r="AZ206" s="64">
        <f t="shared" ref="AZ206" si="1231">AZ202*AZ204*AZ205</f>
        <v>0</v>
      </c>
      <c r="BA206" s="64">
        <f t="shared" ref="BA206" si="1232">BA202*BA204*BA205</f>
        <v>0</v>
      </c>
      <c r="BB206" s="64">
        <f t="shared" ref="BB206" si="1233">BB202*BB204*BB205</f>
        <v>0</v>
      </c>
      <c r="BC206" s="64">
        <f t="shared" ref="BC206" si="1234">BC202*BC204*BC205</f>
        <v>0</v>
      </c>
      <c r="BD206" s="64">
        <f t="shared" ref="BD206" si="1235">BD202*BD204*BD205</f>
        <v>0</v>
      </c>
      <c r="BE206" s="64">
        <f t="shared" ref="BE206" si="1236">BE202*BE204*BE205</f>
        <v>0</v>
      </c>
      <c r="BF206" s="64">
        <f t="shared" ref="BF206" si="1237">BF202*BF204*BF205</f>
        <v>0</v>
      </c>
      <c r="BG206" s="64">
        <f t="shared" ref="BG206" si="1238">BG202*BG204*BG205</f>
        <v>0</v>
      </c>
      <c r="BH206" s="64">
        <f t="shared" ref="BH206" si="1239">BH202*BH204*BH205</f>
        <v>0</v>
      </c>
      <c r="BI206" s="64">
        <f t="shared" ref="BI206" si="1240">BI202*BI204*BI205</f>
        <v>0</v>
      </c>
      <c r="BJ206" s="64">
        <f t="shared" ref="BJ206" si="1241">BJ202*BJ204*BJ205</f>
        <v>0</v>
      </c>
      <c r="BK206" s="64">
        <f t="shared" ref="BK206" si="1242">BK202*BK204*BK205</f>
        <v>0</v>
      </c>
      <c r="BL206" s="64">
        <f t="shared" ref="BL206" si="1243">BL202*BL204*BL205</f>
        <v>0</v>
      </c>
      <c r="BM206" s="64">
        <f t="shared" ref="BM206" si="1244">BM202*BM204*BM205</f>
        <v>0</v>
      </c>
      <c r="BN206" s="64">
        <f t="shared" ref="BN206" si="1245">BN202*BN204*BN205</f>
        <v>0</v>
      </c>
      <c r="BO206" s="64">
        <f t="shared" ref="BO206" si="1246">BO202*BO204*BO205</f>
        <v>0</v>
      </c>
      <c r="BP206" s="64">
        <f t="shared" ref="BP206" si="1247">BP202*BP204*BP205</f>
        <v>0</v>
      </c>
      <c r="BQ206" s="64">
        <f t="shared" ref="BQ206" si="1248">BQ202*BQ204*BQ205</f>
        <v>0</v>
      </c>
      <c r="BR206" s="64">
        <f t="shared" ref="BR206" si="1249">BR202*BR204*BR205</f>
        <v>0</v>
      </c>
      <c r="BS206" s="64">
        <f t="shared" ref="BS206" si="1250">BS202*BS204*BS205</f>
        <v>0</v>
      </c>
      <c r="BT206" s="64">
        <f t="shared" ref="BT206" si="1251">BT202*BT204*BT205</f>
        <v>0</v>
      </c>
      <c r="BU206" s="64">
        <f t="shared" ref="BU206" si="1252">BU202*BU204*BU205</f>
        <v>0</v>
      </c>
      <c r="BV206" s="64">
        <f t="shared" ref="BV206" si="1253">BV202*BV204*BV205</f>
        <v>0</v>
      </c>
      <c r="BW206" s="64">
        <f t="shared" ref="BW206" si="1254">BW202*BW204*BW205</f>
        <v>0</v>
      </c>
      <c r="BX206" s="64">
        <f t="shared" ref="BX206" si="1255">BX202*BX204*BX205</f>
        <v>0</v>
      </c>
      <c r="BY206" s="64">
        <f t="shared" ref="BY206" si="1256">BY202*BY204*BY205</f>
        <v>0</v>
      </c>
      <c r="BZ206" s="64">
        <f t="shared" ref="BZ206" si="1257">BZ202*BZ204*BZ205</f>
        <v>0</v>
      </c>
      <c r="CG206" s="44">
        <f>C206</f>
        <v>22</v>
      </c>
      <c r="CH206" s="44">
        <f>IF(CG206=0,0,IF(COUNTIF($CG:$CG,CG206)&gt;1,1,0))</f>
        <v>0</v>
      </c>
    </row>
    <row r="209" spans="3:86">
      <c r="F209" s="103"/>
      <c r="G209" s="104"/>
      <c r="H209" s="45"/>
      <c r="I209" s="23" t="s">
        <v>35</v>
      </c>
      <c r="J209" s="23" t="s">
        <v>36</v>
      </c>
      <c r="K209" s="39" t="s">
        <v>37</v>
      </c>
      <c r="M209" s="65">
        <f>M$9</f>
        <v>31</v>
      </c>
      <c r="N209" s="65">
        <f t="shared" ref="N209:X209" si="1258">N$9</f>
        <v>59</v>
      </c>
      <c r="O209" s="65">
        <f t="shared" si="1258"/>
        <v>91</v>
      </c>
      <c r="P209" s="65">
        <f t="shared" si="1258"/>
        <v>121</v>
      </c>
      <c r="Q209" s="65">
        <f t="shared" si="1258"/>
        <v>152</v>
      </c>
      <c r="R209" s="65">
        <f t="shared" si="1258"/>
        <v>182</v>
      </c>
      <c r="S209" s="65">
        <f t="shared" si="1258"/>
        <v>213</v>
      </c>
      <c r="T209" s="65">
        <f t="shared" si="1258"/>
        <v>244</v>
      </c>
      <c r="U209" s="65">
        <f t="shared" si="1258"/>
        <v>274</v>
      </c>
      <c r="V209" s="65">
        <f t="shared" si="1258"/>
        <v>305</v>
      </c>
      <c r="W209" s="65">
        <f t="shared" si="1258"/>
        <v>335</v>
      </c>
      <c r="X209" s="65">
        <f t="shared" si="1258"/>
        <v>366</v>
      </c>
      <c r="Z209" s="66">
        <f>Z$9</f>
        <v>0</v>
      </c>
      <c r="AA209" s="66">
        <f t="shared" ref="AA209:BZ209" si="1259">AA$9</f>
        <v>7</v>
      </c>
      <c r="AB209" s="66">
        <f t="shared" si="1259"/>
        <v>14</v>
      </c>
      <c r="AC209" s="66">
        <f t="shared" si="1259"/>
        <v>21</v>
      </c>
      <c r="AD209" s="66">
        <f t="shared" si="1259"/>
        <v>28</v>
      </c>
      <c r="AE209" s="66">
        <f t="shared" si="1259"/>
        <v>35</v>
      </c>
      <c r="AF209" s="66">
        <f t="shared" si="1259"/>
        <v>42</v>
      </c>
      <c r="AG209" s="66">
        <f t="shared" si="1259"/>
        <v>49</v>
      </c>
      <c r="AH209" s="66">
        <f t="shared" si="1259"/>
        <v>56</v>
      </c>
      <c r="AI209" s="66">
        <f t="shared" si="1259"/>
        <v>63</v>
      </c>
      <c r="AJ209" s="66">
        <f t="shared" si="1259"/>
        <v>70</v>
      </c>
      <c r="AK209" s="66">
        <f t="shared" si="1259"/>
        <v>77</v>
      </c>
      <c r="AL209" s="66">
        <f t="shared" si="1259"/>
        <v>84</v>
      </c>
      <c r="AM209" s="66">
        <f t="shared" si="1259"/>
        <v>91</v>
      </c>
      <c r="AN209" s="66">
        <f t="shared" si="1259"/>
        <v>98</v>
      </c>
      <c r="AO209" s="66">
        <f t="shared" si="1259"/>
        <v>105</v>
      </c>
      <c r="AP209" s="66">
        <f t="shared" si="1259"/>
        <v>112</v>
      </c>
      <c r="AQ209" s="66">
        <f t="shared" si="1259"/>
        <v>119</v>
      </c>
      <c r="AR209" s="66">
        <f t="shared" si="1259"/>
        <v>126</v>
      </c>
      <c r="AS209" s="66">
        <f t="shared" si="1259"/>
        <v>133</v>
      </c>
      <c r="AT209" s="66">
        <f t="shared" si="1259"/>
        <v>140</v>
      </c>
      <c r="AU209" s="66">
        <f t="shared" si="1259"/>
        <v>147</v>
      </c>
      <c r="AV209" s="66">
        <f t="shared" si="1259"/>
        <v>154</v>
      </c>
      <c r="AW209" s="66">
        <f t="shared" si="1259"/>
        <v>161</v>
      </c>
      <c r="AX209" s="66">
        <f t="shared" si="1259"/>
        <v>168</v>
      </c>
      <c r="AY209" s="66">
        <f t="shared" si="1259"/>
        <v>175</v>
      </c>
      <c r="AZ209" s="66">
        <f t="shared" si="1259"/>
        <v>182</v>
      </c>
      <c r="BA209" s="66">
        <f t="shared" si="1259"/>
        <v>189</v>
      </c>
      <c r="BB209" s="66">
        <f t="shared" si="1259"/>
        <v>196</v>
      </c>
      <c r="BC209" s="66">
        <f t="shared" si="1259"/>
        <v>203</v>
      </c>
      <c r="BD209" s="66">
        <f t="shared" si="1259"/>
        <v>210</v>
      </c>
      <c r="BE209" s="66">
        <f t="shared" si="1259"/>
        <v>217</v>
      </c>
      <c r="BF209" s="66">
        <f t="shared" si="1259"/>
        <v>224</v>
      </c>
      <c r="BG209" s="66">
        <f t="shared" si="1259"/>
        <v>231</v>
      </c>
      <c r="BH209" s="66">
        <f t="shared" si="1259"/>
        <v>238</v>
      </c>
      <c r="BI209" s="66">
        <f t="shared" si="1259"/>
        <v>245</v>
      </c>
      <c r="BJ209" s="66">
        <f t="shared" si="1259"/>
        <v>252</v>
      </c>
      <c r="BK209" s="66">
        <f t="shared" si="1259"/>
        <v>259</v>
      </c>
      <c r="BL209" s="66">
        <f t="shared" si="1259"/>
        <v>266</v>
      </c>
      <c r="BM209" s="66">
        <f t="shared" si="1259"/>
        <v>273</v>
      </c>
      <c r="BN209" s="66">
        <f t="shared" si="1259"/>
        <v>280</v>
      </c>
      <c r="BO209" s="66">
        <f t="shared" si="1259"/>
        <v>287</v>
      </c>
      <c r="BP209" s="66">
        <f t="shared" si="1259"/>
        <v>294</v>
      </c>
      <c r="BQ209" s="66">
        <f t="shared" si="1259"/>
        <v>301</v>
      </c>
      <c r="BR209" s="66">
        <f t="shared" si="1259"/>
        <v>308</v>
      </c>
      <c r="BS209" s="66">
        <f t="shared" si="1259"/>
        <v>315</v>
      </c>
      <c r="BT209" s="66">
        <f t="shared" si="1259"/>
        <v>322</v>
      </c>
      <c r="BU209" s="66">
        <f t="shared" si="1259"/>
        <v>329</v>
      </c>
      <c r="BV209" s="66">
        <f t="shared" si="1259"/>
        <v>336</v>
      </c>
      <c r="BW209" s="66">
        <f t="shared" si="1259"/>
        <v>343</v>
      </c>
      <c r="BX209" s="66">
        <f t="shared" si="1259"/>
        <v>350</v>
      </c>
      <c r="BY209" s="66">
        <f t="shared" si="1259"/>
        <v>357</v>
      </c>
      <c r="BZ209" s="66">
        <f t="shared" si="1259"/>
        <v>364</v>
      </c>
      <c r="CB209" s="44">
        <f>IF(AND(NOT(ISBLANK(F209)),ISBLANK(H209)),1,0)</f>
        <v>0</v>
      </c>
    </row>
    <row r="210" spans="3:86" hidden="1" outlineLevel="1">
      <c r="G210" s="53" t="s">
        <v>32</v>
      </c>
      <c r="H210" s="45"/>
      <c r="I210" s="57"/>
      <c r="J210" s="56"/>
      <c r="K210" s="57" t="str">
        <f>IF(ISBLANK(I210),"",IF(ISBLANK(J210),I210,I210+(7*(J210-1))))</f>
        <v/>
      </c>
      <c r="Z210" s="43">
        <f t="shared" ref="Z210:BE210" si="1260">IF($H210=$CB$12,1,IF(ISBLANK($I210),0,IF(OR($I210=Z$9,$K210=Z$9,AND(Z$9&gt;$I210,Z$9&lt;=$K210)),1,0)))</f>
        <v>0</v>
      </c>
      <c r="AA210" s="43">
        <f t="shared" si="1260"/>
        <v>0</v>
      </c>
      <c r="AB210" s="43">
        <f t="shared" si="1260"/>
        <v>0</v>
      </c>
      <c r="AC210" s="43">
        <f t="shared" si="1260"/>
        <v>0</v>
      </c>
      <c r="AD210" s="43">
        <f t="shared" si="1260"/>
        <v>0</v>
      </c>
      <c r="AE210" s="43">
        <f t="shared" si="1260"/>
        <v>0</v>
      </c>
      <c r="AF210" s="43">
        <f t="shared" si="1260"/>
        <v>0</v>
      </c>
      <c r="AG210" s="43">
        <f t="shared" si="1260"/>
        <v>0</v>
      </c>
      <c r="AH210" s="43">
        <f t="shared" si="1260"/>
        <v>0</v>
      </c>
      <c r="AI210" s="43">
        <f t="shared" si="1260"/>
        <v>0</v>
      </c>
      <c r="AJ210" s="43">
        <f t="shared" si="1260"/>
        <v>0</v>
      </c>
      <c r="AK210" s="43">
        <f t="shared" si="1260"/>
        <v>0</v>
      </c>
      <c r="AL210" s="43">
        <f t="shared" si="1260"/>
        <v>0</v>
      </c>
      <c r="AM210" s="43">
        <f t="shared" si="1260"/>
        <v>0</v>
      </c>
      <c r="AN210" s="43">
        <f t="shared" si="1260"/>
        <v>0</v>
      </c>
      <c r="AO210" s="43">
        <f t="shared" si="1260"/>
        <v>0</v>
      </c>
      <c r="AP210" s="43">
        <f t="shared" si="1260"/>
        <v>0</v>
      </c>
      <c r="AQ210" s="43">
        <f t="shared" si="1260"/>
        <v>0</v>
      </c>
      <c r="AR210" s="43">
        <f t="shared" si="1260"/>
        <v>0</v>
      </c>
      <c r="AS210" s="43">
        <f t="shared" si="1260"/>
        <v>0</v>
      </c>
      <c r="AT210" s="43">
        <f t="shared" si="1260"/>
        <v>0</v>
      </c>
      <c r="AU210" s="43">
        <f t="shared" si="1260"/>
        <v>0</v>
      </c>
      <c r="AV210" s="43">
        <f t="shared" si="1260"/>
        <v>0</v>
      </c>
      <c r="AW210" s="43">
        <f t="shared" si="1260"/>
        <v>0</v>
      </c>
      <c r="AX210" s="43">
        <f t="shared" si="1260"/>
        <v>0</v>
      </c>
      <c r="AY210" s="43">
        <f t="shared" si="1260"/>
        <v>0</v>
      </c>
      <c r="AZ210" s="43">
        <f t="shared" si="1260"/>
        <v>0</v>
      </c>
      <c r="BA210" s="43">
        <f t="shared" si="1260"/>
        <v>0</v>
      </c>
      <c r="BB210" s="43">
        <f t="shared" si="1260"/>
        <v>0</v>
      </c>
      <c r="BC210" s="43">
        <f t="shared" si="1260"/>
        <v>0</v>
      </c>
      <c r="BD210" s="43">
        <f t="shared" si="1260"/>
        <v>0</v>
      </c>
      <c r="BE210" s="43">
        <f t="shared" si="1260"/>
        <v>0</v>
      </c>
      <c r="BF210" s="43">
        <f t="shared" ref="BF210:BZ210" si="1261">IF($H210=$CB$12,1,IF(ISBLANK($I210),0,IF(OR($I210=BF$9,$K210=BF$9,AND(BF$9&gt;$I210,BF$9&lt;=$K210)),1,0)))</f>
        <v>0</v>
      </c>
      <c r="BG210" s="43">
        <f t="shared" si="1261"/>
        <v>0</v>
      </c>
      <c r="BH210" s="43">
        <f t="shared" si="1261"/>
        <v>0</v>
      </c>
      <c r="BI210" s="43">
        <f t="shared" si="1261"/>
        <v>0</v>
      </c>
      <c r="BJ210" s="43">
        <f t="shared" si="1261"/>
        <v>0</v>
      </c>
      <c r="BK210" s="43">
        <f t="shared" si="1261"/>
        <v>0</v>
      </c>
      <c r="BL210" s="43">
        <f t="shared" si="1261"/>
        <v>0</v>
      </c>
      <c r="BM210" s="43">
        <f t="shared" si="1261"/>
        <v>0</v>
      </c>
      <c r="BN210" s="43">
        <f t="shared" si="1261"/>
        <v>0</v>
      </c>
      <c r="BO210" s="43">
        <f t="shared" si="1261"/>
        <v>0</v>
      </c>
      <c r="BP210" s="43">
        <f t="shared" si="1261"/>
        <v>0</v>
      </c>
      <c r="BQ210" s="43">
        <f t="shared" si="1261"/>
        <v>0</v>
      </c>
      <c r="BR210" s="43">
        <f t="shared" si="1261"/>
        <v>0</v>
      </c>
      <c r="BS210" s="43">
        <f t="shared" si="1261"/>
        <v>0</v>
      </c>
      <c r="BT210" s="43">
        <f t="shared" si="1261"/>
        <v>0</v>
      </c>
      <c r="BU210" s="43">
        <f t="shared" si="1261"/>
        <v>0</v>
      </c>
      <c r="BV210" s="43">
        <f t="shared" si="1261"/>
        <v>0</v>
      </c>
      <c r="BW210" s="43">
        <f t="shared" si="1261"/>
        <v>0</v>
      </c>
      <c r="BX210" s="43">
        <f t="shared" si="1261"/>
        <v>0</v>
      </c>
      <c r="BY210" s="43">
        <f t="shared" si="1261"/>
        <v>0</v>
      </c>
      <c r="BZ210" s="43">
        <f t="shared" si="1261"/>
        <v>0</v>
      </c>
      <c r="CB210" s="44">
        <f>IF(AND(NOT(ISBLANK(F209)),ISBLANK(H210)),1,0)</f>
        <v>0</v>
      </c>
      <c r="CC210" s="44">
        <f>IF($H210=$CB$13,1,0)</f>
        <v>0</v>
      </c>
      <c r="CD210" s="44">
        <f>IF(AND($CC210=1,ISBLANK(I210)),1,0)</f>
        <v>0</v>
      </c>
      <c r="CE210" s="44">
        <f>IF(AND($CC210=1,ISBLANK(J210)),1,0)</f>
        <v>0</v>
      </c>
    </row>
    <row r="211" spans="3:86" hidden="1" outlineLevel="1">
      <c r="G211" s="22" t="str">
        <f>"Base Current Amount "&amp;CC211&amp;""</f>
        <v>Base Current Amount per Week</v>
      </c>
      <c r="H211" s="54" t="s">
        <v>53</v>
      </c>
      <c r="I211" s="45"/>
      <c r="CB211" s="44">
        <f>IF(AND(NOT(ISBLANK(F209)),ISBLANK(I211)),1,0)</f>
        <v>0</v>
      </c>
      <c r="CC211" s="44" t="str">
        <f>IF(H210=$CB$13,$CB$19,$CB$18)</f>
        <v>per Week</v>
      </c>
    </row>
    <row r="212" spans="3:86" hidden="1" outlineLevel="1">
      <c r="G212" s="22" t="s">
        <v>34</v>
      </c>
      <c r="H212" s="54" t="s">
        <v>53</v>
      </c>
      <c r="I212" s="55">
        <f>IF(AND(H210=$CB$13,ISBLANK(J210)),I211,IF(H210=$CB$13,I211/J210,I211))</f>
        <v>0</v>
      </c>
      <c r="Z212" s="59">
        <f>$I212</f>
        <v>0</v>
      </c>
      <c r="AA212" s="59">
        <f t="shared" ref="AA212:BZ212" si="1262">$I212</f>
        <v>0</v>
      </c>
      <c r="AB212" s="59">
        <f t="shared" si="1262"/>
        <v>0</v>
      </c>
      <c r="AC212" s="59">
        <f t="shared" si="1262"/>
        <v>0</v>
      </c>
      <c r="AD212" s="59">
        <f t="shared" si="1262"/>
        <v>0</v>
      </c>
      <c r="AE212" s="59">
        <f t="shared" si="1262"/>
        <v>0</v>
      </c>
      <c r="AF212" s="59">
        <f t="shared" si="1262"/>
        <v>0</v>
      </c>
      <c r="AG212" s="59">
        <f t="shared" si="1262"/>
        <v>0</v>
      </c>
      <c r="AH212" s="59">
        <f t="shared" si="1262"/>
        <v>0</v>
      </c>
      <c r="AI212" s="59">
        <f t="shared" si="1262"/>
        <v>0</v>
      </c>
      <c r="AJ212" s="59">
        <f t="shared" si="1262"/>
        <v>0</v>
      </c>
      <c r="AK212" s="59">
        <f t="shared" si="1262"/>
        <v>0</v>
      </c>
      <c r="AL212" s="59">
        <f t="shared" si="1262"/>
        <v>0</v>
      </c>
      <c r="AM212" s="59">
        <f t="shared" si="1262"/>
        <v>0</v>
      </c>
      <c r="AN212" s="59">
        <f t="shared" si="1262"/>
        <v>0</v>
      </c>
      <c r="AO212" s="59">
        <f t="shared" si="1262"/>
        <v>0</v>
      </c>
      <c r="AP212" s="59">
        <f t="shared" si="1262"/>
        <v>0</v>
      </c>
      <c r="AQ212" s="59">
        <f t="shared" si="1262"/>
        <v>0</v>
      </c>
      <c r="AR212" s="59">
        <f t="shared" si="1262"/>
        <v>0</v>
      </c>
      <c r="AS212" s="59">
        <f t="shared" si="1262"/>
        <v>0</v>
      </c>
      <c r="AT212" s="59">
        <f t="shared" si="1262"/>
        <v>0</v>
      </c>
      <c r="AU212" s="59">
        <f t="shared" si="1262"/>
        <v>0</v>
      </c>
      <c r="AV212" s="59">
        <f t="shared" si="1262"/>
        <v>0</v>
      </c>
      <c r="AW212" s="59">
        <f t="shared" si="1262"/>
        <v>0</v>
      </c>
      <c r="AX212" s="59">
        <f t="shared" si="1262"/>
        <v>0</v>
      </c>
      <c r="AY212" s="59">
        <f t="shared" si="1262"/>
        <v>0</v>
      </c>
      <c r="AZ212" s="59">
        <f t="shared" si="1262"/>
        <v>0</v>
      </c>
      <c r="BA212" s="59">
        <f t="shared" si="1262"/>
        <v>0</v>
      </c>
      <c r="BB212" s="59">
        <f t="shared" si="1262"/>
        <v>0</v>
      </c>
      <c r="BC212" s="59">
        <f t="shared" si="1262"/>
        <v>0</v>
      </c>
      <c r="BD212" s="59">
        <f t="shared" si="1262"/>
        <v>0</v>
      </c>
      <c r="BE212" s="59">
        <f t="shared" si="1262"/>
        <v>0</v>
      </c>
      <c r="BF212" s="59">
        <f t="shared" si="1262"/>
        <v>0</v>
      </c>
      <c r="BG212" s="59">
        <f t="shared" si="1262"/>
        <v>0</v>
      </c>
      <c r="BH212" s="59">
        <f t="shared" si="1262"/>
        <v>0</v>
      </c>
      <c r="BI212" s="59">
        <f t="shared" si="1262"/>
        <v>0</v>
      </c>
      <c r="BJ212" s="59">
        <f t="shared" si="1262"/>
        <v>0</v>
      </c>
      <c r="BK212" s="59">
        <f t="shared" si="1262"/>
        <v>0</v>
      </c>
      <c r="BL212" s="59">
        <f t="shared" si="1262"/>
        <v>0</v>
      </c>
      <c r="BM212" s="59">
        <f t="shared" si="1262"/>
        <v>0</v>
      </c>
      <c r="BN212" s="59">
        <f t="shared" si="1262"/>
        <v>0</v>
      </c>
      <c r="BO212" s="59">
        <f t="shared" si="1262"/>
        <v>0</v>
      </c>
      <c r="BP212" s="59">
        <f t="shared" si="1262"/>
        <v>0</v>
      </c>
      <c r="BQ212" s="59">
        <f t="shared" si="1262"/>
        <v>0</v>
      </c>
      <c r="BR212" s="59">
        <f t="shared" si="1262"/>
        <v>0</v>
      </c>
      <c r="BS212" s="59">
        <f t="shared" si="1262"/>
        <v>0</v>
      </c>
      <c r="BT212" s="59">
        <f t="shared" si="1262"/>
        <v>0</v>
      </c>
      <c r="BU212" s="59">
        <f t="shared" si="1262"/>
        <v>0</v>
      </c>
      <c r="BV212" s="59">
        <f t="shared" si="1262"/>
        <v>0</v>
      </c>
      <c r="BW212" s="59">
        <f t="shared" si="1262"/>
        <v>0</v>
      </c>
      <c r="BX212" s="59">
        <f t="shared" si="1262"/>
        <v>0</v>
      </c>
      <c r="BY212" s="59">
        <f t="shared" si="1262"/>
        <v>0</v>
      </c>
      <c r="BZ212" s="59">
        <f t="shared" si="1262"/>
        <v>0</v>
      </c>
    </row>
    <row r="213" spans="3:86" hidden="1" outlineLevel="1">
      <c r="C213" s="105" t="str">
        <f>IF(CH214=1,"X","")</f>
        <v/>
      </c>
      <c r="D213" s="106"/>
      <c r="E213" s="107"/>
      <c r="G213" s="22" t="s">
        <v>38</v>
      </c>
      <c r="H213" s="73">
        <f>IF(ISBLANK(I213),0,IF(I213&lt;I210,1,0))</f>
        <v>0</v>
      </c>
      <c r="I213" s="60"/>
      <c r="J213" s="61"/>
      <c r="Z213" s="58">
        <f>IF(ISBLANK($I213),1,IF(Z$9&gt;$I213,(1+$J213),1))</f>
        <v>1</v>
      </c>
      <c r="AA213" s="58">
        <f t="shared" ref="AA213:BZ213" si="1263">IF(ISBLANK($I213),1,IF(AA$9&gt;$I213,(1+$J213),1))</f>
        <v>1</v>
      </c>
      <c r="AB213" s="58">
        <f t="shared" si="1263"/>
        <v>1</v>
      </c>
      <c r="AC213" s="58">
        <f t="shared" si="1263"/>
        <v>1</v>
      </c>
      <c r="AD213" s="58">
        <f t="shared" si="1263"/>
        <v>1</v>
      </c>
      <c r="AE213" s="58">
        <f t="shared" si="1263"/>
        <v>1</v>
      </c>
      <c r="AF213" s="58">
        <f t="shared" si="1263"/>
        <v>1</v>
      </c>
      <c r="AG213" s="58">
        <f t="shared" si="1263"/>
        <v>1</v>
      </c>
      <c r="AH213" s="58">
        <f t="shared" si="1263"/>
        <v>1</v>
      </c>
      <c r="AI213" s="58">
        <f t="shared" si="1263"/>
        <v>1</v>
      </c>
      <c r="AJ213" s="58">
        <f t="shared" si="1263"/>
        <v>1</v>
      </c>
      <c r="AK213" s="58">
        <f t="shared" si="1263"/>
        <v>1</v>
      </c>
      <c r="AL213" s="58">
        <f t="shared" si="1263"/>
        <v>1</v>
      </c>
      <c r="AM213" s="58">
        <f t="shared" si="1263"/>
        <v>1</v>
      </c>
      <c r="AN213" s="58">
        <f t="shared" si="1263"/>
        <v>1</v>
      </c>
      <c r="AO213" s="58">
        <f t="shared" si="1263"/>
        <v>1</v>
      </c>
      <c r="AP213" s="58">
        <f t="shared" si="1263"/>
        <v>1</v>
      </c>
      <c r="AQ213" s="58">
        <f t="shared" si="1263"/>
        <v>1</v>
      </c>
      <c r="AR213" s="58">
        <f t="shared" si="1263"/>
        <v>1</v>
      </c>
      <c r="AS213" s="58">
        <f t="shared" si="1263"/>
        <v>1</v>
      </c>
      <c r="AT213" s="58">
        <f t="shared" si="1263"/>
        <v>1</v>
      </c>
      <c r="AU213" s="58">
        <f t="shared" si="1263"/>
        <v>1</v>
      </c>
      <c r="AV213" s="58">
        <f t="shared" si="1263"/>
        <v>1</v>
      </c>
      <c r="AW213" s="58">
        <f t="shared" si="1263"/>
        <v>1</v>
      </c>
      <c r="AX213" s="58">
        <f t="shared" si="1263"/>
        <v>1</v>
      </c>
      <c r="AY213" s="58">
        <f t="shared" si="1263"/>
        <v>1</v>
      </c>
      <c r="AZ213" s="58">
        <f t="shared" si="1263"/>
        <v>1</v>
      </c>
      <c r="BA213" s="58">
        <f t="shared" si="1263"/>
        <v>1</v>
      </c>
      <c r="BB213" s="58">
        <f t="shared" si="1263"/>
        <v>1</v>
      </c>
      <c r="BC213" s="58">
        <f t="shared" si="1263"/>
        <v>1</v>
      </c>
      <c r="BD213" s="58">
        <f t="shared" si="1263"/>
        <v>1</v>
      </c>
      <c r="BE213" s="58">
        <f t="shared" si="1263"/>
        <v>1</v>
      </c>
      <c r="BF213" s="58">
        <f t="shared" si="1263"/>
        <v>1</v>
      </c>
      <c r="BG213" s="58">
        <f t="shared" si="1263"/>
        <v>1</v>
      </c>
      <c r="BH213" s="58">
        <f t="shared" si="1263"/>
        <v>1</v>
      </c>
      <c r="BI213" s="58">
        <f t="shared" si="1263"/>
        <v>1</v>
      </c>
      <c r="BJ213" s="58">
        <f t="shared" si="1263"/>
        <v>1</v>
      </c>
      <c r="BK213" s="58">
        <f t="shared" si="1263"/>
        <v>1</v>
      </c>
      <c r="BL213" s="58">
        <f t="shared" si="1263"/>
        <v>1</v>
      </c>
      <c r="BM213" s="58">
        <f t="shared" si="1263"/>
        <v>1</v>
      </c>
      <c r="BN213" s="58">
        <f t="shared" si="1263"/>
        <v>1</v>
      </c>
      <c r="BO213" s="58">
        <f t="shared" si="1263"/>
        <v>1</v>
      </c>
      <c r="BP213" s="58">
        <f t="shared" si="1263"/>
        <v>1</v>
      </c>
      <c r="BQ213" s="58">
        <f t="shared" si="1263"/>
        <v>1</v>
      </c>
      <c r="BR213" s="58">
        <f t="shared" si="1263"/>
        <v>1</v>
      </c>
      <c r="BS213" s="58">
        <f t="shared" si="1263"/>
        <v>1</v>
      </c>
      <c r="BT213" s="58">
        <f t="shared" si="1263"/>
        <v>1</v>
      </c>
      <c r="BU213" s="58">
        <f t="shared" si="1263"/>
        <v>1</v>
      </c>
      <c r="BV213" s="58">
        <f t="shared" si="1263"/>
        <v>1</v>
      </c>
      <c r="BW213" s="58">
        <f t="shared" si="1263"/>
        <v>1</v>
      </c>
      <c r="BX213" s="58">
        <f t="shared" si="1263"/>
        <v>1</v>
      </c>
      <c r="BY213" s="58">
        <f t="shared" si="1263"/>
        <v>1</v>
      </c>
      <c r="BZ213" s="58">
        <f t="shared" si="1263"/>
        <v>1</v>
      </c>
      <c r="CB213" s="44">
        <f>IF(AND(NOT(ISBLANK(I213)),ISBLANK(J213)),1,0)</f>
        <v>0</v>
      </c>
    </row>
    <row r="214" spans="3:86" ht="15.75" collapsed="1" thickBot="1">
      <c r="C214" s="108">
        <v>23</v>
      </c>
      <c r="D214" s="109"/>
      <c r="E214" s="110"/>
      <c r="F214" s="62"/>
      <c r="G214" s="89">
        <f>IF(ISBLANK(F209),0,"Final "&amp;F209&amp;" Budget")</f>
        <v>0</v>
      </c>
      <c r="H214" s="63"/>
      <c r="I214" s="63">
        <f>H209</f>
        <v>0</v>
      </c>
      <c r="J214" s="63"/>
      <c r="K214" s="64">
        <f>SUM(M214:X214)</f>
        <v>0</v>
      </c>
      <c r="M214" s="64">
        <f t="shared" ref="M214:X214" si="1264">SUMIF($Z$10:$BZ$10,M$10,$Z214:$BZ214)</f>
        <v>0</v>
      </c>
      <c r="N214" s="64">
        <f t="shared" si="1264"/>
        <v>0</v>
      </c>
      <c r="O214" s="64">
        <f t="shared" si="1264"/>
        <v>0</v>
      </c>
      <c r="P214" s="64">
        <f t="shared" si="1264"/>
        <v>0</v>
      </c>
      <c r="Q214" s="64">
        <f t="shared" si="1264"/>
        <v>0</v>
      </c>
      <c r="R214" s="64">
        <f t="shared" si="1264"/>
        <v>0</v>
      </c>
      <c r="S214" s="64">
        <f t="shared" si="1264"/>
        <v>0</v>
      </c>
      <c r="T214" s="64">
        <f t="shared" si="1264"/>
        <v>0</v>
      </c>
      <c r="U214" s="64">
        <f t="shared" si="1264"/>
        <v>0</v>
      </c>
      <c r="V214" s="64">
        <f t="shared" si="1264"/>
        <v>0</v>
      </c>
      <c r="W214" s="64">
        <f t="shared" si="1264"/>
        <v>0</v>
      </c>
      <c r="X214" s="64">
        <f t="shared" si="1264"/>
        <v>0</v>
      </c>
      <c r="Z214" s="64">
        <f>Z210*Z212*Z213</f>
        <v>0</v>
      </c>
      <c r="AA214" s="64">
        <f t="shared" ref="AA214" si="1265">AA210*AA212*AA213</f>
        <v>0</v>
      </c>
      <c r="AB214" s="64">
        <f t="shared" ref="AB214" si="1266">AB210*AB212*AB213</f>
        <v>0</v>
      </c>
      <c r="AC214" s="64">
        <f t="shared" ref="AC214" si="1267">AC210*AC212*AC213</f>
        <v>0</v>
      </c>
      <c r="AD214" s="64">
        <f t="shared" ref="AD214" si="1268">AD210*AD212*AD213</f>
        <v>0</v>
      </c>
      <c r="AE214" s="64">
        <f t="shared" ref="AE214" si="1269">AE210*AE212*AE213</f>
        <v>0</v>
      </c>
      <c r="AF214" s="64">
        <f t="shared" ref="AF214" si="1270">AF210*AF212*AF213</f>
        <v>0</v>
      </c>
      <c r="AG214" s="64">
        <f t="shared" ref="AG214" si="1271">AG210*AG212*AG213</f>
        <v>0</v>
      </c>
      <c r="AH214" s="64">
        <f t="shared" ref="AH214" si="1272">AH210*AH212*AH213</f>
        <v>0</v>
      </c>
      <c r="AI214" s="64">
        <f t="shared" ref="AI214" si="1273">AI210*AI212*AI213</f>
        <v>0</v>
      </c>
      <c r="AJ214" s="64">
        <f t="shared" ref="AJ214" si="1274">AJ210*AJ212*AJ213</f>
        <v>0</v>
      </c>
      <c r="AK214" s="64">
        <f t="shared" ref="AK214" si="1275">AK210*AK212*AK213</f>
        <v>0</v>
      </c>
      <c r="AL214" s="64">
        <f t="shared" ref="AL214" si="1276">AL210*AL212*AL213</f>
        <v>0</v>
      </c>
      <c r="AM214" s="64">
        <f t="shared" ref="AM214" si="1277">AM210*AM212*AM213</f>
        <v>0</v>
      </c>
      <c r="AN214" s="64">
        <f t="shared" ref="AN214" si="1278">AN210*AN212*AN213</f>
        <v>0</v>
      </c>
      <c r="AO214" s="64">
        <f t="shared" ref="AO214" si="1279">AO210*AO212*AO213</f>
        <v>0</v>
      </c>
      <c r="AP214" s="64">
        <f t="shared" ref="AP214" si="1280">AP210*AP212*AP213</f>
        <v>0</v>
      </c>
      <c r="AQ214" s="64">
        <f t="shared" ref="AQ214" si="1281">AQ210*AQ212*AQ213</f>
        <v>0</v>
      </c>
      <c r="AR214" s="64">
        <f t="shared" ref="AR214" si="1282">AR210*AR212*AR213</f>
        <v>0</v>
      </c>
      <c r="AS214" s="64">
        <f t="shared" ref="AS214" si="1283">AS210*AS212*AS213</f>
        <v>0</v>
      </c>
      <c r="AT214" s="64">
        <f t="shared" ref="AT214" si="1284">AT210*AT212*AT213</f>
        <v>0</v>
      </c>
      <c r="AU214" s="64">
        <f t="shared" ref="AU214" si="1285">AU210*AU212*AU213</f>
        <v>0</v>
      </c>
      <c r="AV214" s="64">
        <f t="shared" ref="AV214" si="1286">AV210*AV212*AV213</f>
        <v>0</v>
      </c>
      <c r="AW214" s="64">
        <f t="shared" ref="AW214" si="1287">AW210*AW212*AW213</f>
        <v>0</v>
      </c>
      <c r="AX214" s="64">
        <f t="shared" ref="AX214" si="1288">AX210*AX212*AX213</f>
        <v>0</v>
      </c>
      <c r="AY214" s="64">
        <f t="shared" ref="AY214" si="1289">AY210*AY212*AY213</f>
        <v>0</v>
      </c>
      <c r="AZ214" s="64">
        <f t="shared" ref="AZ214" si="1290">AZ210*AZ212*AZ213</f>
        <v>0</v>
      </c>
      <c r="BA214" s="64">
        <f t="shared" ref="BA214" si="1291">BA210*BA212*BA213</f>
        <v>0</v>
      </c>
      <c r="BB214" s="64">
        <f t="shared" ref="BB214" si="1292">BB210*BB212*BB213</f>
        <v>0</v>
      </c>
      <c r="BC214" s="64">
        <f t="shared" ref="BC214" si="1293">BC210*BC212*BC213</f>
        <v>0</v>
      </c>
      <c r="BD214" s="64">
        <f t="shared" ref="BD214" si="1294">BD210*BD212*BD213</f>
        <v>0</v>
      </c>
      <c r="BE214" s="64">
        <f t="shared" ref="BE214" si="1295">BE210*BE212*BE213</f>
        <v>0</v>
      </c>
      <c r="BF214" s="64">
        <f t="shared" ref="BF214" si="1296">BF210*BF212*BF213</f>
        <v>0</v>
      </c>
      <c r="BG214" s="64">
        <f t="shared" ref="BG214" si="1297">BG210*BG212*BG213</f>
        <v>0</v>
      </c>
      <c r="BH214" s="64">
        <f t="shared" ref="BH214" si="1298">BH210*BH212*BH213</f>
        <v>0</v>
      </c>
      <c r="BI214" s="64">
        <f t="shared" ref="BI214" si="1299">BI210*BI212*BI213</f>
        <v>0</v>
      </c>
      <c r="BJ214" s="64">
        <f t="shared" ref="BJ214" si="1300">BJ210*BJ212*BJ213</f>
        <v>0</v>
      </c>
      <c r="BK214" s="64">
        <f t="shared" ref="BK214" si="1301">BK210*BK212*BK213</f>
        <v>0</v>
      </c>
      <c r="BL214" s="64">
        <f t="shared" ref="BL214" si="1302">BL210*BL212*BL213</f>
        <v>0</v>
      </c>
      <c r="BM214" s="64">
        <f t="shared" ref="BM214" si="1303">BM210*BM212*BM213</f>
        <v>0</v>
      </c>
      <c r="BN214" s="64">
        <f t="shared" ref="BN214" si="1304">BN210*BN212*BN213</f>
        <v>0</v>
      </c>
      <c r="BO214" s="64">
        <f t="shared" ref="BO214" si="1305">BO210*BO212*BO213</f>
        <v>0</v>
      </c>
      <c r="BP214" s="64">
        <f t="shared" ref="BP214" si="1306">BP210*BP212*BP213</f>
        <v>0</v>
      </c>
      <c r="BQ214" s="64">
        <f t="shared" ref="BQ214" si="1307">BQ210*BQ212*BQ213</f>
        <v>0</v>
      </c>
      <c r="BR214" s="64">
        <f t="shared" ref="BR214" si="1308">BR210*BR212*BR213</f>
        <v>0</v>
      </c>
      <c r="BS214" s="64">
        <f t="shared" ref="BS214" si="1309">BS210*BS212*BS213</f>
        <v>0</v>
      </c>
      <c r="BT214" s="64">
        <f t="shared" ref="BT214" si="1310">BT210*BT212*BT213</f>
        <v>0</v>
      </c>
      <c r="BU214" s="64">
        <f t="shared" ref="BU214" si="1311">BU210*BU212*BU213</f>
        <v>0</v>
      </c>
      <c r="BV214" s="64">
        <f t="shared" ref="BV214" si="1312">BV210*BV212*BV213</f>
        <v>0</v>
      </c>
      <c r="BW214" s="64">
        <f t="shared" ref="BW214" si="1313">BW210*BW212*BW213</f>
        <v>0</v>
      </c>
      <c r="BX214" s="64">
        <f t="shared" ref="BX214" si="1314">BX210*BX212*BX213</f>
        <v>0</v>
      </c>
      <c r="BY214" s="64">
        <f t="shared" ref="BY214" si="1315">BY210*BY212*BY213</f>
        <v>0</v>
      </c>
      <c r="BZ214" s="64">
        <f t="shared" ref="BZ214" si="1316">BZ210*BZ212*BZ213</f>
        <v>0</v>
      </c>
      <c r="CG214" s="44">
        <f>C214</f>
        <v>23</v>
      </c>
      <c r="CH214" s="44">
        <f>IF(CG214=0,0,IF(COUNTIF($CG:$CG,CG214)&gt;1,1,0))</f>
        <v>0</v>
      </c>
    </row>
    <row r="217" spans="3:86">
      <c r="F217" s="103"/>
      <c r="G217" s="104"/>
      <c r="H217" s="45"/>
      <c r="I217" s="23" t="s">
        <v>35</v>
      </c>
      <c r="J217" s="23" t="s">
        <v>36</v>
      </c>
      <c r="K217" s="39" t="s">
        <v>37</v>
      </c>
      <c r="M217" s="65">
        <f>M$9</f>
        <v>31</v>
      </c>
      <c r="N217" s="65">
        <f t="shared" ref="N217:X217" si="1317">N$9</f>
        <v>59</v>
      </c>
      <c r="O217" s="65">
        <f t="shared" si="1317"/>
        <v>91</v>
      </c>
      <c r="P217" s="65">
        <f t="shared" si="1317"/>
        <v>121</v>
      </c>
      <c r="Q217" s="65">
        <f t="shared" si="1317"/>
        <v>152</v>
      </c>
      <c r="R217" s="65">
        <f t="shared" si="1317"/>
        <v>182</v>
      </c>
      <c r="S217" s="65">
        <f t="shared" si="1317"/>
        <v>213</v>
      </c>
      <c r="T217" s="65">
        <f t="shared" si="1317"/>
        <v>244</v>
      </c>
      <c r="U217" s="65">
        <f t="shared" si="1317"/>
        <v>274</v>
      </c>
      <c r="V217" s="65">
        <f t="shared" si="1317"/>
        <v>305</v>
      </c>
      <c r="W217" s="65">
        <f t="shared" si="1317"/>
        <v>335</v>
      </c>
      <c r="X217" s="65">
        <f t="shared" si="1317"/>
        <v>366</v>
      </c>
      <c r="Z217" s="66">
        <f>Z$9</f>
        <v>0</v>
      </c>
      <c r="AA217" s="66">
        <f t="shared" ref="AA217:BZ217" si="1318">AA$9</f>
        <v>7</v>
      </c>
      <c r="AB217" s="66">
        <f t="shared" si="1318"/>
        <v>14</v>
      </c>
      <c r="AC217" s="66">
        <f t="shared" si="1318"/>
        <v>21</v>
      </c>
      <c r="AD217" s="66">
        <f t="shared" si="1318"/>
        <v>28</v>
      </c>
      <c r="AE217" s="66">
        <f t="shared" si="1318"/>
        <v>35</v>
      </c>
      <c r="AF217" s="66">
        <f t="shared" si="1318"/>
        <v>42</v>
      </c>
      <c r="AG217" s="66">
        <f t="shared" si="1318"/>
        <v>49</v>
      </c>
      <c r="AH217" s="66">
        <f t="shared" si="1318"/>
        <v>56</v>
      </c>
      <c r="AI217" s="66">
        <f t="shared" si="1318"/>
        <v>63</v>
      </c>
      <c r="AJ217" s="66">
        <f t="shared" si="1318"/>
        <v>70</v>
      </c>
      <c r="AK217" s="66">
        <f t="shared" si="1318"/>
        <v>77</v>
      </c>
      <c r="AL217" s="66">
        <f t="shared" si="1318"/>
        <v>84</v>
      </c>
      <c r="AM217" s="66">
        <f t="shared" si="1318"/>
        <v>91</v>
      </c>
      <c r="AN217" s="66">
        <f t="shared" si="1318"/>
        <v>98</v>
      </c>
      <c r="AO217" s="66">
        <f t="shared" si="1318"/>
        <v>105</v>
      </c>
      <c r="AP217" s="66">
        <f t="shared" si="1318"/>
        <v>112</v>
      </c>
      <c r="AQ217" s="66">
        <f t="shared" si="1318"/>
        <v>119</v>
      </c>
      <c r="AR217" s="66">
        <f t="shared" si="1318"/>
        <v>126</v>
      </c>
      <c r="AS217" s="66">
        <f t="shared" si="1318"/>
        <v>133</v>
      </c>
      <c r="AT217" s="66">
        <f t="shared" si="1318"/>
        <v>140</v>
      </c>
      <c r="AU217" s="66">
        <f t="shared" si="1318"/>
        <v>147</v>
      </c>
      <c r="AV217" s="66">
        <f t="shared" si="1318"/>
        <v>154</v>
      </c>
      <c r="AW217" s="66">
        <f t="shared" si="1318"/>
        <v>161</v>
      </c>
      <c r="AX217" s="66">
        <f t="shared" si="1318"/>
        <v>168</v>
      </c>
      <c r="AY217" s="66">
        <f t="shared" si="1318"/>
        <v>175</v>
      </c>
      <c r="AZ217" s="66">
        <f t="shared" si="1318"/>
        <v>182</v>
      </c>
      <c r="BA217" s="66">
        <f t="shared" si="1318"/>
        <v>189</v>
      </c>
      <c r="BB217" s="66">
        <f t="shared" si="1318"/>
        <v>196</v>
      </c>
      <c r="BC217" s="66">
        <f t="shared" si="1318"/>
        <v>203</v>
      </c>
      <c r="BD217" s="66">
        <f t="shared" si="1318"/>
        <v>210</v>
      </c>
      <c r="BE217" s="66">
        <f t="shared" si="1318"/>
        <v>217</v>
      </c>
      <c r="BF217" s="66">
        <f t="shared" si="1318"/>
        <v>224</v>
      </c>
      <c r="BG217" s="66">
        <f t="shared" si="1318"/>
        <v>231</v>
      </c>
      <c r="BH217" s="66">
        <f t="shared" si="1318"/>
        <v>238</v>
      </c>
      <c r="BI217" s="66">
        <f t="shared" si="1318"/>
        <v>245</v>
      </c>
      <c r="BJ217" s="66">
        <f t="shared" si="1318"/>
        <v>252</v>
      </c>
      <c r="BK217" s="66">
        <f t="shared" si="1318"/>
        <v>259</v>
      </c>
      <c r="BL217" s="66">
        <f t="shared" si="1318"/>
        <v>266</v>
      </c>
      <c r="BM217" s="66">
        <f t="shared" si="1318"/>
        <v>273</v>
      </c>
      <c r="BN217" s="66">
        <f t="shared" si="1318"/>
        <v>280</v>
      </c>
      <c r="BO217" s="66">
        <f t="shared" si="1318"/>
        <v>287</v>
      </c>
      <c r="BP217" s="66">
        <f t="shared" si="1318"/>
        <v>294</v>
      </c>
      <c r="BQ217" s="66">
        <f t="shared" si="1318"/>
        <v>301</v>
      </c>
      <c r="BR217" s="66">
        <f t="shared" si="1318"/>
        <v>308</v>
      </c>
      <c r="BS217" s="66">
        <f t="shared" si="1318"/>
        <v>315</v>
      </c>
      <c r="BT217" s="66">
        <f t="shared" si="1318"/>
        <v>322</v>
      </c>
      <c r="BU217" s="66">
        <f t="shared" si="1318"/>
        <v>329</v>
      </c>
      <c r="BV217" s="66">
        <f t="shared" si="1318"/>
        <v>336</v>
      </c>
      <c r="BW217" s="66">
        <f t="shared" si="1318"/>
        <v>343</v>
      </c>
      <c r="BX217" s="66">
        <f t="shared" si="1318"/>
        <v>350</v>
      </c>
      <c r="BY217" s="66">
        <f t="shared" si="1318"/>
        <v>357</v>
      </c>
      <c r="BZ217" s="66">
        <f t="shared" si="1318"/>
        <v>364</v>
      </c>
      <c r="CB217" s="44">
        <f>IF(AND(NOT(ISBLANK(F217)),ISBLANK(H217)),1,0)</f>
        <v>0</v>
      </c>
    </row>
    <row r="218" spans="3:86" hidden="1" outlineLevel="1">
      <c r="G218" s="53" t="s">
        <v>32</v>
      </c>
      <c r="H218" s="45"/>
      <c r="I218" s="57"/>
      <c r="J218" s="56"/>
      <c r="K218" s="57" t="str">
        <f>IF(ISBLANK(I218),"",IF(ISBLANK(J218),I218,I218+(7*(J218-1))))</f>
        <v/>
      </c>
      <c r="Z218" s="43">
        <f t="shared" ref="Z218:BE218" si="1319">IF($H218=$CB$12,1,IF(ISBLANK($I218),0,IF(OR($I218=Z$9,$K218=Z$9,AND(Z$9&gt;$I218,Z$9&lt;=$K218)),1,0)))</f>
        <v>0</v>
      </c>
      <c r="AA218" s="43">
        <f t="shared" si="1319"/>
        <v>0</v>
      </c>
      <c r="AB218" s="43">
        <f t="shared" si="1319"/>
        <v>0</v>
      </c>
      <c r="AC218" s="43">
        <f t="shared" si="1319"/>
        <v>0</v>
      </c>
      <c r="AD218" s="43">
        <f t="shared" si="1319"/>
        <v>0</v>
      </c>
      <c r="AE218" s="43">
        <f t="shared" si="1319"/>
        <v>0</v>
      </c>
      <c r="AF218" s="43">
        <f t="shared" si="1319"/>
        <v>0</v>
      </c>
      <c r="AG218" s="43">
        <f t="shared" si="1319"/>
        <v>0</v>
      </c>
      <c r="AH218" s="43">
        <f t="shared" si="1319"/>
        <v>0</v>
      </c>
      <c r="AI218" s="43">
        <f t="shared" si="1319"/>
        <v>0</v>
      </c>
      <c r="AJ218" s="43">
        <f t="shared" si="1319"/>
        <v>0</v>
      </c>
      <c r="AK218" s="43">
        <f t="shared" si="1319"/>
        <v>0</v>
      </c>
      <c r="AL218" s="43">
        <f t="shared" si="1319"/>
        <v>0</v>
      </c>
      <c r="AM218" s="43">
        <f t="shared" si="1319"/>
        <v>0</v>
      </c>
      <c r="AN218" s="43">
        <f t="shared" si="1319"/>
        <v>0</v>
      </c>
      <c r="AO218" s="43">
        <f t="shared" si="1319"/>
        <v>0</v>
      </c>
      <c r="AP218" s="43">
        <f t="shared" si="1319"/>
        <v>0</v>
      </c>
      <c r="AQ218" s="43">
        <f t="shared" si="1319"/>
        <v>0</v>
      </c>
      <c r="AR218" s="43">
        <f t="shared" si="1319"/>
        <v>0</v>
      </c>
      <c r="AS218" s="43">
        <f t="shared" si="1319"/>
        <v>0</v>
      </c>
      <c r="AT218" s="43">
        <f t="shared" si="1319"/>
        <v>0</v>
      </c>
      <c r="AU218" s="43">
        <f t="shared" si="1319"/>
        <v>0</v>
      </c>
      <c r="AV218" s="43">
        <f t="shared" si="1319"/>
        <v>0</v>
      </c>
      <c r="AW218" s="43">
        <f t="shared" si="1319"/>
        <v>0</v>
      </c>
      <c r="AX218" s="43">
        <f t="shared" si="1319"/>
        <v>0</v>
      </c>
      <c r="AY218" s="43">
        <f t="shared" si="1319"/>
        <v>0</v>
      </c>
      <c r="AZ218" s="43">
        <f t="shared" si="1319"/>
        <v>0</v>
      </c>
      <c r="BA218" s="43">
        <f t="shared" si="1319"/>
        <v>0</v>
      </c>
      <c r="BB218" s="43">
        <f t="shared" si="1319"/>
        <v>0</v>
      </c>
      <c r="BC218" s="43">
        <f t="shared" si="1319"/>
        <v>0</v>
      </c>
      <c r="BD218" s="43">
        <f t="shared" si="1319"/>
        <v>0</v>
      </c>
      <c r="BE218" s="43">
        <f t="shared" si="1319"/>
        <v>0</v>
      </c>
      <c r="BF218" s="43">
        <f t="shared" ref="BF218:BZ218" si="1320">IF($H218=$CB$12,1,IF(ISBLANK($I218),0,IF(OR($I218=BF$9,$K218=BF$9,AND(BF$9&gt;$I218,BF$9&lt;=$K218)),1,0)))</f>
        <v>0</v>
      </c>
      <c r="BG218" s="43">
        <f t="shared" si="1320"/>
        <v>0</v>
      </c>
      <c r="BH218" s="43">
        <f t="shared" si="1320"/>
        <v>0</v>
      </c>
      <c r="BI218" s="43">
        <f t="shared" si="1320"/>
        <v>0</v>
      </c>
      <c r="BJ218" s="43">
        <f t="shared" si="1320"/>
        <v>0</v>
      </c>
      <c r="BK218" s="43">
        <f t="shared" si="1320"/>
        <v>0</v>
      </c>
      <c r="BL218" s="43">
        <f t="shared" si="1320"/>
        <v>0</v>
      </c>
      <c r="BM218" s="43">
        <f t="shared" si="1320"/>
        <v>0</v>
      </c>
      <c r="BN218" s="43">
        <f t="shared" si="1320"/>
        <v>0</v>
      </c>
      <c r="BO218" s="43">
        <f t="shared" si="1320"/>
        <v>0</v>
      </c>
      <c r="BP218" s="43">
        <f t="shared" si="1320"/>
        <v>0</v>
      </c>
      <c r="BQ218" s="43">
        <f t="shared" si="1320"/>
        <v>0</v>
      </c>
      <c r="BR218" s="43">
        <f t="shared" si="1320"/>
        <v>0</v>
      </c>
      <c r="BS218" s="43">
        <f t="shared" si="1320"/>
        <v>0</v>
      </c>
      <c r="BT218" s="43">
        <f t="shared" si="1320"/>
        <v>0</v>
      </c>
      <c r="BU218" s="43">
        <f t="shared" si="1320"/>
        <v>0</v>
      </c>
      <c r="BV218" s="43">
        <f t="shared" si="1320"/>
        <v>0</v>
      </c>
      <c r="BW218" s="43">
        <f t="shared" si="1320"/>
        <v>0</v>
      </c>
      <c r="BX218" s="43">
        <f t="shared" si="1320"/>
        <v>0</v>
      </c>
      <c r="BY218" s="43">
        <f t="shared" si="1320"/>
        <v>0</v>
      </c>
      <c r="BZ218" s="43">
        <f t="shared" si="1320"/>
        <v>0</v>
      </c>
      <c r="CB218" s="44">
        <f>IF(AND(NOT(ISBLANK(F217)),ISBLANK(H218)),1,0)</f>
        <v>0</v>
      </c>
      <c r="CC218" s="44">
        <f>IF($H218=$CB$13,1,0)</f>
        <v>0</v>
      </c>
      <c r="CD218" s="44">
        <f>IF(AND($CC218=1,ISBLANK(I218)),1,0)</f>
        <v>0</v>
      </c>
      <c r="CE218" s="44">
        <f>IF(AND($CC218=1,ISBLANK(J218)),1,0)</f>
        <v>0</v>
      </c>
    </row>
    <row r="219" spans="3:86" hidden="1" outlineLevel="1">
      <c r="G219" s="22" t="str">
        <f>"Base Current Amount "&amp;CC219&amp;""</f>
        <v>Base Current Amount per Week</v>
      </c>
      <c r="H219" s="54" t="s">
        <v>53</v>
      </c>
      <c r="I219" s="45"/>
      <c r="CB219" s="44">
        <f>IF(AND(NOT(ISBLANK(F217)),ISBLANK(I219)),1,0)</f>
        <v>0</v>
      </c>
      <c r="CC219" s="44" t="str">
        <f>IF(H218=$CB$13,$CB$19,$CB$18)</f>
        <v>per Week</v>
      </c>
    </row>
    <row r="220" spans="3:86" hidden="1" outlineLevel="1">
      <c r="G220" s="22" t="s">
        <v>34</v>
      </c>
      <c r="H220" s="54" t="s">
        <v>53</v>
      </c>
      <c r="I220" s="55">
        <f>IF(AND(H218=$CB$13,ISBLANK(J218)),I219,IF(H218=$CB$13,I219/J218,I219))</f>
        <v>0</v>
      </c>
      <c r="Z220" s="59">
        <f>$I220</f>
        <v>0</v>
      </c>
      <c r="AA220" s="59">
        <f t="shared" ref="AA220:BZ220" si="1321">$I220</f>
        <v>0</v>
      </c>
      <c r="AB220" s="59">
        <f t="shared" si="1321"/>
        <v>0</v>
      </c>
      <c r="AC220" s="59">
        <f t="shared" si="1321"/>
        <v>0</v>
      </c>
      <c r="AD220" s="59">
        <f t="shared" si="1321"/>
        <v>0</v>
      </c>
      <c r="AE220" s="59">
        <f t="shared" si="1321"/>
        <v>0</v>
      </c>
      <c r="AF220" s="59">
        <f t="shared" si="1321"/>
        <v>0</v>
      </c>
      <c r="AG220" s="59">
        <f t="shared" si="1321"/>
        <v>0</v>
      </c>
      <c r="AH220" s="59">
        <f t="shared" si="1321"/>
        <v>0</v>
      </c>
      <c r="AI220" s="59">
        <f t="shared" si="1321"/>
        <v>0</v>
      </c>
      <c r="AJ220" s="59">
        <f t="shared" si="1321"/>
        <v>0</v>
      </c>
      <c r="AK220" s="59">
        <f t="shared" si="1321"/>
        <v>0</v>
      </c>
      <c r="AL220" s="59">
        <f t="shared" si="1321"/>
        <v>0</v>
      </c>
      <c r="AM220" s="59">
        <f t="shared" si="1321"/>
        <v>0</v>
      </c>
      <c r="AN220" s="59">
        <f t="shared" si="1321"/>
        <v>0</v>
      </c>
      <c r="AO220" s="59">
        <f t="shared" si="1321"/>
        <v>0</v>
      </c>
      <c r="AP220" s="59">
        <f t="shared" si="1321"/>
        <v>0</v>
      </c>
      <c r="AQ220" s="59">
        <f t="shared" si="1321"/>
        <v>0</v>
      </c>
      <c r="AR220" s="59">
        <f t="shared" si="1321"/>
        <v>0</v>
      </c>
      <c r="AS220" s="59">
        <f t="shared" si="1321"/>
        <v>0</v>
      </c>
      <c r="AT220" s="59">
        <f t="shared" si="1321"/>
        <v>0</v>
      </c>
      <c r="AU220" s="59">
        <f t="shared" si="1321"/>
        <v>0</v>
      </c>
      <c r="AV220" s="59">
        <f t="shared" si="1321"/>
        <v>0</v>
      </c>
      <c r="AW220" s="59">
        <f t="shared" si="1321"/>
        <v>0</v>
      </c>
      <c r="AX220" s="59">
        <f t="shared" si="1321"/>
        <v>0</v>
      </c>
      <c r="AY220" s="59">
        <f t="shared" si="1321"/>
        <v>0</v>
      </c>
      <c r="AZ220" s="59">
        <f t="shared" si="1321"/>
        <v>0</v>
      </c>
      <c r="BA220" s="59">
        <f t="shared" si="1321"/>
        <v>0</v>
      </c>
      <c r="BB220" s="59">
        <f t="shared" si="1321"/>
        <v>0</v>
      </c>
      <c r="BC220" s="59">
        <f t="shared" si="1321"/>
        <v>0</v>
      </c>
      <c r="BD220" s="59">
        <f t="shared" si="1321"/>
        <v>0</v>
      </c>
      <c r="BE220" s="59">
        <f t="shared" si="1321"/>
        <v>0</v>
      </c>
      <c r="BF220" s="59">
        <f t="shared" si="1321"/>
        <v>0</v>
      </c>
      <c r="BG220" s="59">
        <f t="shared" si="1321"/>
        <v>0</v>
      </c>
      <c r="BH220" s="59">
        <f t="shared" si="1321"/>
        <v>0</v>
      </c>
      <c r="BI220" s="59">
        <f t="shared" si="1321"/>
        <v>0</v>
      </c>
      <c r="BJ220" s="59">
        <f t="shared" si="1321"/>
        <v>0</v>
      </c>
      <c r="BK220" s="59">
        <f t="shared" si="1321"/>
        <v>0</v>
      </c>
      <c r="BL220" s="59">
        <f t="shared" si="1321"/>
        <v>0</v>
      </c>
      <c r="BM220" s="59">
        <f t="shared" si="1321"/>
        <v>0</v>
      </c>
      <c r="BN220" s="59">
        <f t="shared" si="1321"/>
        <v>0</v>
      </c>
      <c r="BO220" s="59">
        <f t="shared" si="1321"/>
        <v>0</v>
      </c>
      <c r="BP220" s="59">
        <f t="shared" si="1321"/>
        <v>0</v>
      </c>
      <c r="BQ220" s="59">
        <f t="shared" si="1321"/>
        <v>0</v>
      </c>
      <c r="BR220" s="59">
        <f t="shared" si="1321"/>
        <v>0</v>
      </c>
      <c r="BS220" s="59">
        <f t="shared" si="1321"/>
        <v>0</v>
      </c>
      <c r="BT220" s="59">
        <f t="shared" si="1321"/>
        <v>0</v>
      </c>
      <c r="BU220" s="59">
        <f t="shared" si="1321"/>
        <v>0</v>
      </c>
      <c r="BV220" s="59">
        <f t="shared" si="1321"/>
        <v>0</v>
      </c>
      <c r="BW220" s="59">
        <f t="shared" si="1321"/>
        <v>0</v>
      </c>
      <c r="BX220" s="59">
        <f t="shared" si="1321"/>
        <v>0</v>
      </c>
      <c r="BY220" s="59">
        <f t="shared" si="1321"/>
        <v>0</v>
      </c>
      <c r="BZ220" s="59">
        <f t="shared" si="1321"/>
        <v>0</v>
      </c>
    </row>
    <row r="221" spans="3:86" hidden="1" outlineLevel="1">
      <c r="C221" s="105" t="str">
        <f>IF(CH222=1,"X","")</f>
        <v/>
      </c>
      <c r="D221" s="106"/>
      <c r="E221" s="107"/>
      <c r="G221" s="22" t="s">
        <v>38</v>
      </c>
      <c r="H221" s="73">
        <f>IF(ISBLANK(I221),0,IF(I221&lt;I218,1,0))</f>
        <v>0</v>
      </c>
      <c r="I221" s="60"/>
      <c r="J221" s="61"/>
      <c r="Z221" s="58">
        <f>IF(ISBLANK($I221),1,IF(Z$9&gt;$I221,(1+$J221),1))</f>
        <v>1</v>
      </c>
      <c r="AA221" s="58">
        <f t="shared" ref="AA221:BZ221" si="1322">IF(ISBLANK($I221),1,IF(AA$9&gt;$I221,(1+$J221),1))</f>
        <v>1</v>
      </c>
      <c r="AB221" s="58">
        <f t="shared" si="1322"/>
        <v>1</v>
      </c>
      <c r="AC221" s="58">
        <f t="shared" si="1322"/>
        <v>1</v>
      </c>
      <c r="AD221" s="58">
        <f t="shared" si="1322"/>
        <v>1</v>
      </c>
      <c r="AE221" s="58">
        <f t="shared" si="1322"/>
        <v>1</v>
      </c>
      <c r="AF221" s="58">
        <f t="shared" si="1322"/>
        <v>1</v>
      </c>
      <c r="AG221" s="58">
        <f t="shared" si="1322"/>
        <v>1</v>
      </c>
      <c r="AH221" s="58">
        <f t="shared" si="1322"/>
        <v>1</v>
      </c>
      <c r="AI221" s="58">
        <f t="shared" si="1322"/>
        <v>1</v>
      </c>
      <c r="AJ221" s="58">
        <f t="shared" si="1322"/>
        <v>1</v>
      </c>
      <c r="AK221" s="58">
        <f t="shared" si="1322"/>
        <v>1</v>
      </c>
      <c r="AL221" s="58">
        <f t="shared" si="1322"/>
        <v>1</v>
      </c>
      <c r="AM221" s="58">
        <f t="shared" si="1322"/>
        <v>1</v>
      </c>
      <c r="AN221" s="58">
        <f t="shared" si="1322"/>
        <v>1</v>
      </c>
      <c r="AO221" s="58">
        <f t="shared" si="1322"/>
        <v>1</v>
      </c>
      <c r="AP221" s="58">
        <f t="shared" si="1322"/>
        <v>1</v>
      </c>
      <c r="AQ221" s="58">
        <f t="shared" si="1322"/>
        <v>1</v>
      </c>
      <c r="AR221" s="58">
        <f t="shared" si="1322"/>
        <v>1</v>
      </c>
      <c r="AS221" s="58">
        <f t="shared" si="1322"/>
        <v>1</v>
      </c>
      <c r="AT221" s="58">
        <f t="shared" si="1322"/>
        <v>1</v>
      </c>
      <c r="AU221" s="58">
        <f t="shared" si="1322"/>
        <v>1</v>
      </c>
      <c r="AV221" s="58">
        <f t="shared" si="1322"/>
        <v>1</v>
      </c>
      <c r="AW221" s="58">
        <f t="shared" si="1322"/>
        <v>1</v>
      </c>
      <c r="AX221" s="58">
        <f t="shared" si="1322"/>
        <v>1</v>
      </c>
      <c r="AY221" s="58">
        <f t="shared" si="1322"/>
        <v>1</v>
      </c>
      <c r="AZ221" s="58">
        <f t="shared" si="1322"/>
        <v>1</v>
      </c>
      <c r="BA221" s="58">
        <f t="shared" si="1322"/>
        <v>1</v>
      </c>
      <c r="BB221" s="58">
        <f t="shared" si="1322"/>
        <v>1</v>
      </c>
      <c r="BC221" s="58">
        <f t="shared" si="1322"/>
        <v>1</v>
      </c>
      <c r="BD221" s="58">
        <f t="shared" si="1322"/>
        <v>1</v>
      </c>
      <c r="BE221" s="58">
        <f t="shared" si="1322"/>
        <v>1</v>
      </c>
      <c r="BF221" s="58">
        <f t="shared" si="1322"/>
        <v>1</v>
      </c>
      <c r="BG221" s="58">
        <f t="shared" si="1322"/>
        <v>1</v>
      </c>
      <c r="BH221" s="58">
        <f t="shared" si="1322"/>
        <v>1</v>
      </c>
      <c r="BI221" s="58">
        <f t="shared" si="1322"/>
        <v>1</v>
      </c>
      <c r="BJ221" s="58">
        <f t="shared" si="1322"/>
        <v>1</v>
      </c>
      <c r="BK221" s="58">
        <f t="shared" si="1322"/>
        <v>1</v>
      </c>
      <c r="BL221" s="58">
        <f t="shared" si="1322"/>
        <v>1</v>
      </c>
      <c r="BM221" s="58">
        <f t="shared" si="1322"/>
        <v>1</v>
      </c>
      <c r="BN221" s="58">
        <f t="shared" si="1322"/>
        <v>1</v>
      </c>
      <c r="BO221" s="58">
        <f t="shared" si="1322"/>
        <v>1</v>
      </c>
      <c r="BP221" s="58">
        <f t="shared" si="1322"/>
        <v>1</v>
      </c>
      <c r="BQ221" s="58">
        <f t="shared" si="1322"/>
        <v>1</v>
      </c>
      <c r="BR221" s="58">
        <f t="shared" si="1322"/>
        <v>1</v>
      </c>
      <c r="BS221" s="58">
        <f t="shared" si="1322"/>
        <v>1</v>
      </c>
      <c r="BT221" s="58">
        <f t="shared" si="1322"/>
        <v>1</v>
      </c>
      <c r="BU221" s="58">
        <f t="shared" si="1322"/>
        <v>1</v>
      </c>
      <c r="BV221" s="58">
        <f t="shared" si="1322"/>
        <v>1</v>
      </c>
      <c r="BW221" s="58">
        <f t="shared" si="1322"/>
        <v>1</v>
      </c>
      <c r="BX221" s="58">
        <f t="shared" si="1322"/>
        <v>1</v>
      </c>
      <c r="BY221" s="58">
        <f t="shared" si="1322"/>
        <v>1</v>
      </c>
      <c r="BZ221" s="58">
        <f t="shared" si="1322"/>
        <v>1</v>
      </c>
      <c r="CB221" s="44">
        <f>IF(AND(NOT(ISBLANK(I221)),ISBLANK(J221)),1,0)</f>
        <v>0</v>
      </c>
    </row>
    <row r="222" spans="3:86" ht="15.75" collapsed="1" thickBot="1">
      <c r="C222" s="108">
        <v>24</v>
      </c>
      <c r="D222" s="109"/>
      <c r="E222" s="110"/>
      <c r="F222" s="62"/>
      <c r="G222" s="89">
        <f>IF(ISBLANK(F217),0,"Final "&amp;F217&amp;" Budget")</f>
        <v>0</v>
      </c>
      <c r="H222" s="63"/>
      <c r="I222" s="63">
        <f>H217</f>
        <v>0</v>
      </c>
      <c r="J222" s="63"/>
      <c r="K222" s="64">
        <f>SUM(M222:X222)</f>
        <v>0</v>
      </c>
      <c r="M222" s="64">
        <f t="shared" ref="M222:X222" si="1323">SUMIF($Z$10:$BZ$10,M$10,$Z222:$BZ222)</f>
        <v>0</v>
      </c>
      <c r="N222" s="64">
        <f t="shared" si="1323"/>
        <v>0</v>
      </c>
      <c r="O222" s="64">
        <f t="shared" si="1323"/>
        <v>0</v>
      </c>
      <c r="P222" s="64">
        <f t="shared" si="1323"/>
        <v>0</v>
      </c>
      <c r="Q222" s="64">
        <f t="shared" si="1323"/>
        <v>0</v>
      </c>
      <c r="R222" s="64">
        <f t="shared" si="1323"/>
        <v>0</v>
      </c>
      <c r="S222" s="64">
        <f t="shared" si="1323"/>
        <v>0</v>
      </c>
      <c r="T222" s="64">
        <f t="shared" si="1323"/>
        <v>0</v>
      </c>
      <c r="U222" s="64">
        <f t="shared" si="1323"/>
        <v>0</v>
      </c>
      <c r="V222" s="64">
        <f t="shared" si="1323"/>
        <v>0</v>
      </c>
      <c r="W222" s="64">
        <f t="shared" si="1323"/>
        <v>0</v>
      </c>
      <c r="X222" s="64">
        <f t="shared" si="1323"/>
        <v>0</v>
      </c>
      <c r="Z222" s="64">
        <f>Z218*Z220*Z221</f>
        <v>0</v>
      </c>
      <c r="AA222" s="64">
        <f t="shared" ref="AA222" si="1324">AA218*AA220*AA221</f>
        <v>0</v>
      </c>
      <c r="AB222" s="64">
        <f t="shared" ref="AB222" si="1325">AB218*AB220*AB221</f>
        <v>0</v>
      </c>
      <c r="AC222" s="64">
        <f t="shared" ref="AC222" si="1326">AC218*AC220*AC221</f>
        <v>0</v>
      </c>
      <c r="AD222" s="64">
        <f t="shared" ref="AD222" si="1327">AD218*AD220*AD221</f>
        <v>0</v>
      </c>
      <c r="AE222" s="64">
        <f t="shared" ref="AE222" si="1328">AE218*AE220*AE221</f>
        <v>0</v>
      </c>
      <c r="AF222" s="64">
        <f t="shared" ref="AF222" si="1329">AF218*AF220*AF221</f>
        <v>0</v>
      </c>
      <c r="AG222" s="64">
        <f t="shared" ref="AG222" si="1330">AG218*AG220*AG221</f>
        <v>0</v>
      </c>
      <c r="AH222" s="64">
        <f t="shared" ref="AH222" si="1331">AH218*AH220*AH221</f>
        <v>0</v>
      </c>
      <c r="AI222" s="64">
        <f t="shared" ref="AI222" si="1332">AI218*AI220*AI221</f>
        <v>0</v>
      </c>
      <c r="AJ222" s="64">
        <f t="shared" ref="AJ222" si="1333">AJ218*AJ220*AJ221</f>
        <v>0</v>
      </c>
      <c r="AK222" s="64">
        <f t="shared" ref="AK222" si="1334">AK218*AK220*AK221</f>
        <v>0</v>
      </c>
      <c r="AL222" s="64">
        <f t="shared" ref="AL222" si="1335">AL218*AL220*AL221</f>
        <v>0</v>
      </c>
      <c r="AM222" s="64">
        <f t="shared" ref="AM222" si="1336">AM218*AM220*AM221</f>
        <v>0</v>
      </c>
      <c r="AN222" s="64">
        <f t="shared" ref="AN222" si="1337">AN218*AN220*AN221</f>
        <v>0</v>
      </c>
      <c r="AO222" s="64">
        <f t="shared" ref="AO222" si="1338">AO218*AO220*AO221</f>
        <v>0</v>
      </c>
      <c r="AP222" s="64">
        <f t="shared" ref="AP222" si="1339">AP218*AP220*AP221</f>
        <v>0</v>
      </c>
      <c r="AQ222" s="64">
        <f t="shared" ref="AQ222" si="1340">AQ218*AQ220*AQ221</f>
        <v>0</v>
      </c>
      <c r="AR222" s="64">
        <f t="shared" ref="AR222" si="1341">AR218*AR220*AR221</f>
        <v>0</v>
      </c>
      <c r="AS222" s="64">
        <f t="shared" ref="AS222" si="1342">AS218*AS220*AS221</f>
        <v>0</v>
      </c>
      <c r="AT222" s="64">
        <f t="shared" ref="AT222" si="1343">AT218*AT220*AT221</f>
        <v>0</v>
      </c>
      <c r="AU222" s="64">
        <f t="shared" ref="AU222" si="1344">AU218*AU220*AU221</f>
        <v>0</v>
      </c>
      <c r="AV222" s="64">
        <f t="shared" ref="AV222" si="1345">AV218*AV220*AV221</f>
        <v>0</v>
      </c>
      <c r="AW222" s="64">
        <f t="shared" ref="AW222" si="1346">AW218*AW220*AW221</f>
        <v>0</v>
      </c>
      <c r="AX222" s="64">
        <f t="shared" ref="AX222" si="1347">AX218*AX220*AX221</f>
        <v>0</v>
      </c>
      <c r="AY222" s="64">
        <f t="shared" ref="AY222" si="1348">AY218*AY220*AY221</f>
        <v>0</v>
      </c>
      <c r="AZ222" s="64">
        <f t="shared" ref="AZ222" si="1349">AZ218*AZ220*AZ221</f>
        <v>0</v>
      </c>
      <c r="BA222" s="64">
        <f t="shared" ref="BA222" si="1350">BA218*BA220*BA221</f>
        <v>0</v>
      </c>
      <c r="BB222" s="64">
        <f t="shared" ref="BB222" si="1351">BB218*BB220*BB221</f>
        <v>0</v>
      </c>
      <c r="BC222" s="64">
        <f t="shared" ref="BC222" si="1352">BC218*BC220*BC221</f>
        <v>0</v>
      </c>
      <c r="BD222" s="64">
        <f t="shared" ref="BD222" si="1353">BD218*BD220*BD221</f>
        <v>0</v>
      </c>
      <c r="BE222" s="64">
        <f t="shared" ref="BE222" si="1354">BE218*BE220*BE221</f>
        <v>0</v>
      </c>
      <c r="BF222" s="64">
        <f t="shared" ref="BF222" si="1355">BF218*BF220*BF221</f>
        <v>0</v>
      </c>
      <c r="BG222" s="64">
        <f t="shared" ref="BG222" si="1356">BG218*BG220*BG221</f>
        <v>0</v>
      </c>
      <c r="BH222" s="64">
        <f t="shared" ref="BH222" si="1357">BH218*BH220*BH221</f>
        <v>0</v>
      </c>
      <c r="BI222" s="64">
        <f t="shared" ref="BI222" si="1358">BI218*BI220*BI221</f>
        <v>0</v>
      </c>
      <c r="BJ222" s="64">
        <f t="shared" ref="BJ222" si="1359">BJ218*BJ220*BJ221</f>
        <v>0</v>
      </c>
      <c r="BK222" s="64">
        <f t="shared" ref="BK222" si="1360">BK218*BK220*BK221</f>
        <v>0</v>
      </c>
      <c r="BL222" s="64">
        <f t="shared" ref="BL222" si="1361">BL218*BL220*BL221</f>
        <v>0</v>
      </c>
      <c r="BM222" s="64">
        <f t="shared" ref="BM222" si="1362">BM218*BM220*BM221</f>
        <v>0</v>
      </c>
      <c r="BN222" s="64">
        <f t="shared" ref="BN222" si="1363">BN218*BN220*BN221</f>
        <v>0</v>
      </c>
      <c r="BO222" s="64">
        <f t="shared" ref="BO222" si="1364">BO218*BO220*BO221</f>
        <v>0</v>
      </c>
      <c r="BP222" s="64">
        <f t="shared" ref="BP222" si="1365">BP218*BP220*BP221</f>
        <v>0</v>
      </c>
      <c r="BQ222" s="64">
        <f t="shared" ref="BQ222" si="1366">BQ218*BQ220*BQ221</f>
        <v>0</v>
      </c>
      <c r="BR222" s="64">
        <f t="shared" ref="BR222" si="1367">BR218*BR220*BR221</f>
        <v>0</v>
      </c>
      <c r="BS222" s="64">
        <f t="shared" ref="BS222" si="1368">BS218*BS220*BS221</f>
        <v>0</v>
      </c>
      <c r="BT222" s="64">
        <f t="shared" ref="BT222" si="1369">BT218*BT220*BT221</f>
        <v>0</v>
      </c>
      <c r="BU222" s="64">
        <f t="shared" ref="BU222" si="1370">BU218*BU220*BU221</f>
        <v>0</v>
      </c>
      <c r="BV222" s="64">
        <f t="shared" ref="BV222" si="1371">BV218*BV220*BV221</f>
        <v>0</v>
      </c>
      <c r="BW222" s="64">
        <f t="shared" ref="BW222" si="1372">BW218*BW220*BW221</f>
        <v>0</v>
      </c>
      <c r="BX222" s="64">
        <f t="shared" ref="BX222" si="1373">BX218*BX220*BX221</f>
        <v>0</v>
      </c>
      <c r="BY222" s="64">
        <f t="shared" ref="BY222" si="1374">BY218*BY220*BY221</f>
        <v>0</v>
      </c>
      <c r="BZ222" s="64">
        <f t="shared" ref="BZ222" si="1375">BZ218*BZ220*BZ221</f>
        <v>0</v>
      </c>
      <c r="CG222" s="44">
        <f>C222</f>
        <v>24</v>
      </c>
      <c r="CH222" s="44">
        <f>IF(CG222=0,0,IF(COUNTIF($CG:$CG,CG222)&gt;1,1,0))</f>
        <v>0</v>
      </c>
    </row>
    <row r="225" spans="3:86">
      <c r="F225" s="103"/>
      <c r="G225" s="104"/>
      <c r="H225" s="45"/>
      <c r="I225" s="23" t="s">
        <v>35</v>
      </c>
      <c r="J225" s="23" t="s">
        <v>36</v>
      </c>
      <c r="K225" s="39" t="s">
        <v>37</v>
      </c>
      <c r="M225" s="65">
        <f>M$9</f>
        <v>31</v>
      </c>
      <c r="N225" s="65">
        <f t="shared" ref="N225:X225" si="1376">N$9</f>
        <v>59</v>
      </c>
      <c r="O225" s="65">
        <f t="shared" si="1376"/>
        <v>91</v>
      </c>
      <c r="P225" s="65">
        <f t="shared" si="1376"/>
        <v>121</v>
      </c>
      <c r="Q225" s="65">
        <f t="shared" si="1376"/>
        <v>152</v>
      </c>
      <c r="R225" s="65">
        <f t="shared" si="1376"/>
        <v>182</v>
      </c>
      <c r="S225" s="65">
        <f t="shared" si="1376"/>
        <v>213</v>
      </c>
      <c r="T225" s="65">
        <f t="shared" si="1376"/>
        <v>244</v>
      </c>
      <c r="U225" s="65">
        <f t="shared" si="1376"/>
        <v>274</v>
      </c>
      <c r="V225" s="65">
        <f t="shared" si="1376"/>
        <v>305</v>
      </c>
      <c r="W225" s="65">
        <f t="shared" si="1376"/>
        <v>335</v>
      </c>
      <c r="X225" s="65">
        <f t="shared" si="1376"/>
        <v>366</v>
      </c>
      <c r="Z225" s="66">
        <f>Z$9</f>
        <v>0</v>
      </c>
      <c r="AA225" s="66">
        <f t="shared" ref="AA225:BZ225" si="1377">AA$9</f>
        <v>7</v>
      </c>
      <c r="AB225" s="66">
        <f t="shared" si="1377"/>
        <v>14</v>
      </c>
      <c r="AC225" s="66">
        <f t="shared" si="1377"/>
        <v>21</v>
      </c>
      <c r="AD225" s="66">
        <f t="shared" si="1377"/>
        <v>28</v>
      </c>
      <c r="AE225" s="66">
        <f t="shared" si="1377"/>
        <v>35</v>
      </c>
      <c r="AF225" s="66">
        <f t="shared" si="1377"/>
        <v>42</v>
      </c>
      <c r="AG225" s="66">
        <f t="shared" si="1377"/>
        <v>49</v>
      </c>
      <c r="AH225" s="66">
        <f t="shared" si="1377"/>
        <v>56</v>
      </c>
      <c r="AI225" s="66">
        <f t="shared" si="1377"/>
        <v>63</v>
      </c>
      <c r="AJ225" s="66">
        <f t="shared" si="1377"/>
        <v>70</v>
      </c>
      <c r="AK225" s="66">
        <f t="shared" si="1377"/>
        <v>77</v>
      </c>
      <c r="AL225" s="66">
        <f t="shared" si="1377"/>
        <v>84</v>
      </c>
      <c r="AM225" s="66">
        <f t="shared" si="1377"/>
        <v>91</v>
      </c>
      <c r="AN225" s="66">
        <f t="shared" si="1377"/>
        <v>98</v>
      </c>
      <c r="AO225" s="66">
        <f t="shared" si="1377"/>
        <v>105</v>
      </c>
      <c r="AP225" s="66">
        <f t="shared" si="1377"/>
        <v>112</v>
      </c>
      <c r="AQ225" s="66">
        <f t="shared" si="1377"/>
        <v>119</v>
      </c>
      <c r="AR225" s="66">
        <f t="shared" si="1377"/>
        <v>126</v>
      </c>
      <c r="AS225" s="66">
        <f t="shared" si="1377"/>
        <v>133</v>
      </c>
      <c r="AT225" s="66">
        <f t="shared" si="1377"/>
        <v>140</v>
      </c>
      <c r="AU225" s="66">
        <f t="shared" si="1377"/>
        <v>147</v>
      </c>
      <c r="AV225" s="66">
        <f t="shared" si="1377"/>
        <v>154</v>
      </c>
      <c r="AW225" s="66">
        <f t="shared" si="1377"/>
        <v>161</v>
      </c>
      <c r="AX225" s="66">
        <f t="shared" si="1377"/>
        <v>168</v>
      </c>
      <c r="AY225" s="66">
        <f t="shared" si="1377"/>
        <v>175</v>
      </c>
      <c r="AZ225" s="66">
        <f t="shared" si="1377"/>
        <v>182</v>
      </c>
      <c r="BA225" s="66">
        <f t="shared" si="1377"/>
        <v>189</v>
      </c>
      <c r="BB225" s="66">
        <f t="shared" si="1377"/>
        <v>196</v>
      </c>
      <c r="BC225" s="66">
        <f t="shared" si="1377"/>
        <v>203</v>
      </c>
      <c r="BD225" s="66">
        <f t="shared" si="1377"/>
        <v>210</v>
      </c>
      <c r="BE225" s="66">
        <f t="shared" si="1377"/>
        <v>217</v>
      </c>
      <c r="BF225" s="66">
        <f t="shared" si="1377"/>
        <v>224</v>
      </c>
      <c r="BG225" s="66">
        <f t="shared" si="1377"/>
        <v>231</v>
      </c>
      <c r="BH225" s="66">
        <f t="shared" si="1377"/>
        <v>238</v>
      </c>
      <c r="BI225" s="66">
        <f t="shared" si="1377"/>
        <v>245</v>
      </c>
      <c r="BJ225" s="66">
        <f t="shared" si="1377"/>
        <v>252</v>
      </c>
      <c r="BK225" s="66">
        <f t="shared" si="1377"/>
        <v>259</v>
      </c>
      <c r="BL225" s="66">
        <f t="shared" si="1377"/>
        <v>266</v>
      </c>
      <c r="BM225" s="66">
        <f t="shared" si="1377"/>
        <v>273</v>
      </c>
      <c r="BN225" s="66">
        <f t="shared" si="1377"/>
        <v>280</v>
      </c>
      <c r="BO225" s="66">
        <f t="shared" si="1377"/>
        <v>287</v>
      </c>
      <c r="BP225" s="66">
        <f t="shared" si="1377"/>
        <v>294</v>
      </c>
      <c r="BQ225" s="66">
        <f t="shared" si="1377"/>
        <v>301</v>
      </c>
      <c r="BR225" s="66">
        <f t="shared" si="1377"/>
        <v>308</v>
      </c>
      <c r="BS225" s="66">
        <f t="shared" si="1377"/>
        <v>315</v>
      </c>
      <c r="BT225" s="66">
        <f t="shared" si="1377"/>
        <v>322</v>
      </c>
      <c r="BU225" s="66">
        <f t="shared" si="1377"/>
        <v>329</v>
      </c>
      <c r="BV225" s="66">
        <f t="shared" si="1377"/>
        <v>336</v>
      </c>
      <c r="BW225" s="66">
        <f t="shared" si="1377"/>
        <v>343</v>
      </c>
      <c r="BX225" s="66">
        <f t="shared" si="1377"/>
        <v>350</v>
      </c>
      <c r="BY225" s="66">
        <f t="shared" si="1377"/>
        <v>357</v>
      </c>
      <c r="BZ225" s="66">
        <f t="shared" si="1377"/>
        <v>364</v>
      </c>
      <c r="CB225" s="44">
        <f>IF(AND(NOT(ISBLANK(F225)),ISBLANK(H225)),1,0)</f>
        <v>0</v>
      </c>
    </row>
    <row r="226" spans="3:86" hidden="1" outlineLevel="1">
      <c r="G226" s="53" t="s">
        <v>32</v>
      </c>
      <c r="H226" s="45"/>
      <c r="I226" s="57"/>
      <c r="J226" s="56"/>
      <c r="K226" s="57" t="str">
        <f>IF(ISBLANK(I226),"",IF(ISBLANK(J226),I226,I226+(7*(J226-1))))</f>
        <v/>
      </c>
      <c r="Z226" s="43">
        <f t="shared" ref="Z226:BE226" si="1378">IF($H226=$CB$12,1,IF(ISBLANK($I226),0,IF(OR($I226=Z$9,$K226=Z$9,AND(Z$9&gt;$I226,Z$9&lt;=$K226)),1,0)))</f>
        <v>0</v>
      </c>
      <c r="AA226" s="43">
        <f t="shared" si="1378"/>
        <v>0</v>
      </c>
      <c r="AB226" s="43">
        <f t="shared" si="1378"/>
        <v>0</v>
      </c>
      <c r="AC226" s="43">
        <f t="shared" si="1378"/>
        <v>0</v>
      </c>
      <c r="AD226" s="43">
        <f t="shared" si="1378"/>
        <v>0</v>
      </c>
      <c r="AE226" s="43">
        <f t="shared" si="1378"/>
        <v>0</v>
      </c>
      <c r="AF226" s="43">
        <f t="shared" si="1378"/>
        <v>0</v>
      </c>
      <c r="AG226" s="43">
        <f t="shared" si="1378"/>
        <v>0</v>
      </c>
      <c r="AH226" s="43">
        <f t="shared" si="1378"/>
        <v>0</v>
      </c>
      <c r="AI226" s="43">
        <f t="shared" si="1378"/>
        <v>0</v>
      </c>
      <c r="AJ226" s="43">
        <f t="shared" si="1378"/>
        <v>0</v>
      </c>
      <c r="AK226" s="43">
        <f t="shared" si="1378"/>
        <v>0</v>
      </c>
      <c r="AL226" s="43">
        <f t="shared" si="1378"/>
        <v>0</v>
      </c>
      <c r="AM226" s="43">
        <f t="shared" si="1378"/>
        <v>0</v>
      </c>
      <c r="AN226" s="43">
        <f t="shared" si="1378"/>
        <v>0</v>
      </c>
      <c r="AO226" s="43">
        <f t="shared" si="1378"/>
        <v>0</v>
      </c>
      <c r="AP226" s="43">
        <f t="shared" si="1378"/>
        <v>0</v>
      </c>
      <c r="AQ226" s="43">
        <f t="shared" si="1378"/>
        <v>0</v>
      </c>
      <c r="AR226" s="43">
        <f t="shared" si="1378"/>
        <v>0</v>
      </c>
      <c r="AS226" s="43">
        <f t="shared" si="1378"/>
        <v>0</v>
      </c>
      <c r="AT226" s="43">
        <f t="shared" si="1378"/>
        <v>0</v>
      </c>
      <c r="AU226" s="43">
        <f t="shared" si="1378"/>
        <v>0</v>
      </c>
      <c r="AV226" s="43">
        <f t="shared" si="1378"/>
        <v>0</v>
      </c>
      <c r="AW226" s="43">
        <f t="shared" si="1378"/>
        <v>0</v>
      </c>
      <c r="AX226" s="43">
        <f t="shared" si="1378"/>
        <v>0</v>
      </c>
      <c r="AY226" s="43">
        <f t="shared" si="1378"/>
        <v>0</v>
      </c>
      <c r="AZ226" s="43">
        <f t="shared" si="1378"/>
        <v>0</v>
      </c>
      <c r="BA226" s="43">
        <f t="shared" si="1378"/>
        <v>0</v>
      </c>
      <c r="BB226" s="43">
        <f t="shared" si="1378"/>
        <v>0</v>
      </c>
      <c r="BC226" s="43">
        <f t="shared" si="1378"/>
        <v>0</v>
      </c>
      <c r="BD226" s="43">
        <f t="shared" si="1378"/>
        <v>0</v>
      </c>
      <c r="BE226" s="43">
        <f t="shared" si="1378"/>
        <v>0</v>
      </c>
      <c r="BF226" s="43">
        <f t="shared" ref="BF226:BZ226" si="1379">IF($H226=$CB$12,1,IF(ISBLANK($I226),0,IF(OR($I226=BF$9,$K226=BF$9,AND(BF$9&gt;$I226,BF$9&lt;=$K226)),1,0)))</f>
        <v>0</v>
      </c>
      <c r="BG226" s="43">
        <f t="shared" si="1379"/>
        <v>0</v>
      </c>
      <c r="BH226" s="43">
        <f t="shared" si="1379"/>
        <v>0</v>
      </c>
      <c r="BI226" s="43">
        <f t="shared" si="1379"/>
        <v>0</v>
      </c>
      <c r="BJ226" s="43">
        <f t="shared" si="1379"/>
        <v>0</v>
      </c>
      <c r="BK226" s="43">
        <f t="shared" si="1379"/>
        <v>0</v>
      </c>
      <c r="BL226" s="43">
        <f t="shared" si="1379"/>
        <v>0</v>
      </c>
      <c r="BM226" s="43">
        <f t="shared" si="1379"/>
        <v>0</v>
      </c>
      <c r="BN226" s="43">
        <f t="shared" si="1379"/>
        <v>0</v>
      </c>
      <c r="BO226" s="43">
        <f t="shared" si="1379"/>
        <v>0</v>
      </c>
      <c r="BP226" s="43">
        <f t="shared" si="1379"/>
        <v>0</v>
      </c>
      <c r="BQ226" s="43">
        <f t="shared" si="1379"/>
        <v>0</v>
      </c>
      <c r="BR226" s="43">
        <f t="shared" si="1379"/>
        <v>0</v>
      </c>
      <c r="BS226" s="43">
        <f t="shared" si="1379"/>
        <v>0</v>
      </c>
      <c r="BT226" s="43">
        <f t="shared" si="1379"/>
        <v>0</v>
      </c>
      <c r="BU226" s="43">
        <f t="shared" si="1379"/>
        <v>0</v>
      </c>
      <c r="BV226" s="43">
        <f t="shared" si="1379"/>
        <v>0</v>
      </c>
      <c r="BW226" s="43">
        <f t="shared" si="1379"/>
        <v>0</v>
      </c>
      <c r="BX226" s="43">
        <f t="shared" si="1379"/>
        <v>0</v>
      </c>
      <c r="BY226" s="43">
        <f t="shared" si="1379"/>
        <v>0</v>
      </c>
      <c r="BZ226" s="43">
        <f t="shared" si="1379"/>
        <v>0</v>
      </c>
      <c r="CB226" s="44">
        <f>IF(AND(NOT(ISBLANK(F225)),ISBLANK(H226)),1,0)</f>
        <v>0</v>
      </c>
      <c r="CC226" s="44">
        <f>IF($H226=$CB$13,1,0)</f>
        <v>0</v>
      </c>
      <c r="CD226" s="44">
        <f>IF(AND($CC226=1,ISBLANK(I226)),1,0)</f>
        <v>0</v>
      </c>
      <c r="CE226" s="44">
        <f>IF(AND($CC226=1,ISBLANK(J226)),1,0)</f>
        <v>0</v>
      </c>
    </row>
    <row r="227" spans="3:86" hidden="1" outlineLevel="1">
      <c r="G227" s="22" t="str">
        <f>"Base Current Amount "&amp;CC227&amp;""</f>
        <v>Base Current Amount per Week</v>
      </c>
      <c r="H227" s="54" t="s">
        <v>53</v>
      </c>
      <c r="I227" s="45"/>
      <c r="CB227" s="44">
        <f>IF(AND(NOT(ISBLANK(F225)),ISBLANK(I227)),1,0)</f>
        <v>0</v>
      </c>
      <c r="CC227" s="44" t="str">
        <f>IF(H226=$CB$13,$CB$19,$CB$18)</f>
        <v>per Week</v>
      </c>
    </row>
    <row r="228" spans="3:86" hidden="1" outlineLevel="1">
      <c r="G228" s="22" t="s">
        <v>34</v>
      </c>
      <c r="H228" s="54" t="s">
        <v>53</v>
      </c>
      <c r="I228" s="55">
        <f>IF(AND(H226=$CB$13,ISBLANK(J226)),I227,IF(H226=$CB$13,I227/J226,I227))</f>
        <v>0</v>
      </c>
      <c r="Z228" s="59">
        <f>$I228</f>
        <v>0</v>
      </c>
      <c r="AA228" s="59">
        <f t="shared" ref="AA228:BZ228" si="1380">$I228</f>
        <v>0</v>
      </c>
      <c r="AB228" s="59">
        <f t="shared" si="1380"/>
        <v>0</v>
      </c>
      <c r="AC228" s="59">
        <f t="shared" si="1380"/>
        <v>0</v>
      </c>
      <c r="AD228" s="59">
        <f t="shared" si="1380"/>
        <v>0</v>
      </c>
      <c r="AE228" s="59">
        <f t="shared" si="1380"/>
        <v>0</v>
      </c>
      <c r="AF228" s="59">
        <f t="shared" si="1380"/>
        <v>0</v>
      </c>
      <c r="AG228" s="59">
        <f t="shared" si="1380"/>
        <v>0</v>
      </c>
      <c r="AH228" s="59">
        <f t="shared" si="1380"/>
        <v>0</v>
      </c>
      <c r="AI228" s="59">
        <f t="shared" si="1380"/>
        <v>0</v>
      </c>
      <c r="AJ228" s="59">
        <f t="shared" si="1380"/>
        <v>0</v>
      </c>
      <c r="AK228" s="59">
        <f t="shared" si="1380"/>
        <v>0</v>
      </c>
      <c r="AL228" s="59">
        <f t="shared" si="1380"/>
        <v>0</v>
      </c>
      <c r="AM228" s="59">
        <f t="shared" si="1380"/>
        <v>0</v>
      </c>
      <c r="AN228" s="59">
        <f t="shared" si="1380"/>
        <v>0</v>
      </c>
      <c r="AO228" s="59">
        <f t="shared" si="1380"/>
        <v>0</v>
      </c>
      <c r="AP228" s="59">
        <f t="shared" si="1380"/>
        <v>0</v>
      </c>
      <c r="AQ228" s="59">
        <f t="shared" si="1380"/>
        <v>0</v>
      </c>
      <c r="AR228" s="59">
        <f t="shared" si="1380"/>
        <v>0</v>
      </c>
      <c r="AS228" s="59">
        <f t="shared" si="1380"/>
        <v>0</v>
      </c>
      <c r="AT228" s="59">
        <f t="shared" si="1380"/>
        <v>0</v>
      </c>
      <c r="AU228" s="59">
        <f t="shared" si="1380"/>
        <v>0</v>
      </c>
      <c r="AV228" s="59">
        <f t="shared" si="1380"/>
        <v>0</v>
      </c>
      <c r="AW228" s="59">
        <f t="shared" si="1380"/>
        <v>0</v>
      </c>
      <c r="AX228" s="59">
        <f t="shared" si="1380"/>
        <v>0</v>
      </c>
      <c r="AY228" s="59">
        <f t="shared" si="1380"/>
        <v>0</v>
      </c>
      <c r="AZ228" s="59">
        <f t="shared" si="1380"/>
        <v>0</v>
      </c>
      <c r="BA228" s="59">
        <f t="shared" si="1380"/>
        <v>0</v>
      </c>
      <c r="BB228" s="59">
        <f t="shared" si="1380"/>
        <v>0</v>
      </c>
      <c r="BC228" s="59">
        <f t="shared" si="1380"/>
        <v>0</v>
      </c>
      <c r="BD228" s="59">
        <f t="shared" si="1380"/>
        <v>0</v>
      </c>
      <c r="BE228" s="59">
        <f t="shared" si="1380"/>
        <v>0</v>
      </c>
      <c r="BF228" s="59">
        <f t="shared" si="1380"/>
        <v>0</v>
      </c>
      <c r="BG228" s="59">
        <f t="shared" si="1380"/>
        <v>0</v>
      </c>
      <c r="BH228" s="59">
        <f t="shared" si="1380"/>
        <v>0</v>
      </c>
      <c r="BI228" s="59">
        <f t="shared" si="1380"/>
        <v>0</v>
      </c>
      <c r="BJ228" s="59">
        <f t="shared" si="1380"/>
        <v>0</v>
      </c>
      <c r="BK228" s="59">
        <f t="shared" si="1380"/>
        <v>0</v>
      </c>
      <c r="BL228" s="59">
        <f t="shared" si="1380"/>
        <v>0</v>
      </c>
      <c r="BM228" s="59">
        <f t="shared" si="1380"/>
        <v>0</v>
      </c>
      <c r="BN228" s="59">
        <f t="shared" si="1380"/>
        <v>0</v>
      </c>
      <c r="BO228" s="59">
        <f t="shared" si="1380"/>
        <v>0</v>
      </c>
      <c r="BP228" s="59">
        <f t="shared" si="1380"/>
        <v>0</v>
      </c>
      <c r="BQ228" s="59">
        <f t="shared" si="1380"/>
        <v>0</v>
      </c>
      <c r="BR228" s="59">
        <f t="shared" si="1380"/>
        <v>0</v>
      </c>
      <c r="BS228" s="59">
        <f t="shared" si="1380"/>
        <v>0</v>
      </c>
      <c r="BT228" s="59">
        <f t="shared" si="1380"/>
        <v>0</v>
      </c>
      <c r="BU228" s="59">
        <f t="shared" si="1380"/>
        <v>0</v>
      </c>
      <c r="BV228" s="59">
        <f t="shared" si="1380"/>
        <v>0</v>
      </c>
      <c r="BW228" s="59">
        <f t="shared" si="1380"/>
        <v>0</v>
      </c>
      <c r="BX228" s="59">
        <f t="shared" si="1380"/>
        <v>0</v>
      </c>
      <c r="BY228" s="59">
        <f t="shared" si="1380"/>
        <v>0</v>
      </c>
      <c r="BZ228" s="59">
        <f t="shared" si="1380"/>
        <v>0</v>
      </c>
    </row>
    <row r="229" spans="3:86" hidden="1" outlineLevel="1">
      <c r="C229" s="105" t="str">
        <f>IF(CH230=1,"X","")</f>
        <v/>
      </c>
      <c r="D229" s="106"/>
      <c r="E229" s="107"/>
      <c r="G229" s="22" t="s">
        <v>38</v>
      </c>
      <c r="H229" s="73">
        <f>IF(ISBLANK(I229),0,IF(I229&lt;I226,1,0))</f>
        <v>0</v>
      </c>
      <c r="I229" s="60"/>
      <c r="J229" s="61"/>
      <c r="Z229" s="58">
        <f>IF(ISBLANK($I229),1,IF(Z$9&gt;$I229,(1+$J229),1))</f>
        <v>1</v>
      </c>
      <c r="AA229" s="58">
        <f t="shared" ref="AA229:BZ229" si="1381">IF(ISBLANK($I229),1,IF(AA$9&gt;$I229,(1+$J229),1))</f>
        <v>1</v>
      </c>
      <c r="AB229" s="58">
        <f t="shared" si="1381"/>
        <v>1</v>
      </c>
      <c r="AC229" s="58">
        <f t="shared" si="1381"/>
        <v>1</v>
      </c>
      <c r="AD229" s="58">
        <f t="shared" si="1381"/>
        <v>1</v>
      </c>
      <c r="AE229" s="58">
        <f t="shared" si="1381"/>
        <v>1</v>
      </c>
      <c r="AF229" s="58">
        <f t="shared" si="1381"/>
        <v>1</v>
      </c>
      <c r="AG229" s="58">
        <f t="shared" si="1381"/>
        <v>1</v>
      </c>
      <c r="AH229" s="58">
        <f t="shared" si="1381"/>
        <v>1</v>
      </c>
      <c r="AI229" s="58">
        <f t="shared" si="1381"/>
        <v>1</v>
      </c>
      <c r="AJ229" s="58">
        <f t="shared" si="1381"/>
        <v>1</v>
      </c>
      <c r="AK229" s="58">
        <f t="shared" si="1381"/>
        <v>1</v>
      </c>
      <c r="AL229" s="58">
        <f t="shared" si="1381"/>
        <v>1</v>
      </c>
      <c r="AM229" s="58">
        <f t="shared" si="1381"/>
        <v>1</v>
      </c>
      <c r="AN229" s="58">
        <f t="shared" si="1381"/>
        <v>1</v>
      </c>
      <c r="AO229" s="58">
        <f t="shared" si="1381"/>
        <v>1</v>
      </c>
      <c r="AP229" s="58">
        <f t="shared" si="1381"/>
        <v>1</v>
      </c>
      <c r="AQ229" s="58">
        <f t="shared" si="1381"/>
        <v>1</v>
      </c>
      <c r="AR229" s="58">
        <f t="shared" si="1381"/>
        <v>1</v>
      </c>
      <c r="AS229" s="58">
        <f t="shared" si="1381"/>
        <v>1</v>
      </c>
      <c r="AT229" s="58">
        <f t="shared" si="1381"/>
        <v>1</v>
      </c>
      <c r="AU229" s="58">
        <f t="shared" si="1381"/>
        <v>1</v>
      </c>
      <c r="AV229" s="58">
        <f t="shared" si="1381"/>
        <v>1</v>
      </c>
      <c r="AW229" s="58">
        <f t="shared" si="1381"/>
        <v>1</v>
      </c>
      <c r="AX229" s="58">
        <f t="shared" si="1381"/>
        <v>1</v>
      </c>
      <c r="AY229" s="58">
        <f t="shared" si="1381"/>
        <v>1</v>
      </c>
      <c r="AZ229" s="58">
        <f t="shared" si="1381"/>
        <v>1</v>
      </c>
      <c r="BA229" s="58">
        <f t="shared" si="1381"/>
        <v>1</v>
      </c>
      <c r="BB229" s="58">
        <f t="shared" si="1381"/>
        <v>1</v>
      </c>
      <c r="BC229" s="58">
        <f t="shared" si="1381"/>
        <v>1</v>
      </c>
      <c r="BD229" s="58">
        <f t="shared" si="1381"/>
        <v>1</v>
      </c>
      <c r="BE229" s="58">
        <f t="shared" si="1381"/>
        <v>1</v>
      </c>
      <c r="BF229" s="58">
        <f t="shared" si="1381"/>
        <v>1</v>
      </c>
      <c r="BG229" s="58">
        <f t="shared" si="1381"/>
        <v>1</v>
      </c>
      <c r="BH229" s="58">
        <f t="shared" si="1381"/>
        <v>1</v>
      </c>
      <c r="BI229" s="58">
        <f t="shared" si="1381"/>
        <v>1</v>
      </c>
      <c r="BJ229" s="58">
        <f t="shared" si="1381"/>
        <v>1</v>
      </c>
      <c r="BK229" s="58">
        <f t="shared" si="1381"/>
        <v>1</v>
      </c>
      <c r="BL229" s="58">
        <f t="shared" si="1381"/>
        <v>1</v>
      </c>
      <c r="BM229" s="58">
        <f t="shared" si="1381"/>
        <v>1</v>
      </c>
      <c r="BN229" s="58">
        <f t="shared" si="1381"/>
        <v>1</v>
      </c>
      <c r="BO229" s="58">
        <f t="shared" si="1381"/>
        <v>1</v>
      </c>
      <c r="BP229" s="58">
        <f t="shared" si="1381"/>
        <v>1</v>
      </c>
      <c r="BQ229" s="58">
        <f t="shared" si="1381"/>
        <v>1</v>
      </c>
      <c r="BR229" s="58">
        <f t="shared" si="1381"/>
        <v>1</v>
      </c>
      <c r="BS229" s="58">
        <f t="shared" si="1381"/>
        <v>1</v>
      </c>
      <c r="BT229" s="58">
        <f t="shared" si="1381"/>
        <v>1</v>
      </c>
      <c r="BU229" s="58">
        <f t="shared" si="1381"/>
        <v>1</v>
      </c>
      <c r="BV229" s="58">
        <f t="shared" si="1381"/>
        <v>1</v>
      </c>
      <c r="BW229" s="58">
        <f t="shared" si="1381"/>
        <v>1</v>
      </c>
      <c r="BX229" s="58">
        <f t="shared" si="1381"/>
        <v>1</v>
      </c>
      <c r="BY229" s="58">
        <f t="shared" si="1381"/>
        <v>1</v>
      </c>
      <c r="BZ229" s="58">
        <f t="shared" si="1381"/>
        <v>1</v>
      </c>
      <c r="CB229" s="44">
        <f>IF(AND(NOT(ISBLANK(I229)),ISBLANK(J229)),1,0)</f>
        <v>0</v>
      </c>
    </row>
    <row r="230" spans="3:86" ht="15.75" collapsed="1" thickBot="1">
      <c r="C230" s="108">
        <v>25</v>
      </c>
      <c r="D230" s="109"/>
      <c r="E230" s="110"/>
      <c r="F230" s="62"/>
      <c r="G230" s="89">
        <f>IF(ISBLANK(F225),0,"Final "&amp;F225&amp;" Budget")</f>
        <v>0</v>
      </c>
      <c r="H230" s="63"/>
      <c r="I230" s="63">
        <f>H225</f>
        <v>0</v>
      </c>
      <c r="J230" s="63"/>
      <c r="K230" s="64">
        <f>SUM(M230:X230)</f>
        <v>0</v>
      </c>
      <c r="M230" s="64">
        <f t="shared" ref="M230:X230" si="1382">SUMIF($Z$10:$BZ$10,M$10,$Z230:$BZ230)</f>
        <v>0</v>
      </c>
      <c r="N230" s="64">
        <f t="shared" si="1382"/>
        <v>0</v>
      </c>
      <c r="O230" s="64">
        <f t="shared" si="1382"/>
        <v>0</v>
      </c>
      <c r="P230" s="64">
        <f t="shared" si="1382"/>
        <v>0</v>
      </c>
      <c r="Q230" s="64">
        <f t="shared" si="1382"/>
        <v>0</v>
      </c>
      <c r="R230" s="64">
        <f t="shared" si="1382"/>
        <v>0</v>
      </c>
      <c r="S230" s="64">
        <f t="shared" si="1382"/>
        <v>0</v>
      </c>
      <c r="T230" s="64">
        <f t="shared" si="1382"/>
        <v>0</v>
      </c>
      <c r="U230" s="64">
        <f t="shared" si="1382"/>
        <v>0</v>
      </c>
      <c r="V230" s="64">
        <f t="shared" si="1382"/>
        <v>0</v>
      </c>
      <c r="W230" s="64">
        <f t="shared" si="1382"/>
        <v>0</v>
      </c>
      <c r="X230" s="64">
        <f t="shared" si="1382"/>
        <v>0</v>
      </c>
      <c r="Z230" s="64">
        <f>Z226*Z228*Z229</f>
        <v>0</v>
      </c>
      <c r="AA230" s="64">
        <f t="shared" ref="AA230" si="1383">AA226*AA228*AA229</f>
        <v>0</v>
      </c>
      <c r="AB230" s="64">
        <f t="shared" ref="AB230" si="1384">AB226*AB228*AB229</f>
        <v>0</v>
      </c>
      <c r="AC230" s="64">
        <f t="shared" ref="AC230" si="1385">AC226*AC228*AC229</f>
        <v>0</v>
      </c>
      <c r="AD230" s="64">
        <f t="shared" ref="AD230" si="1386">AD226*AD228*AD229</f>
        <v>0</v>
      </c>
      <c r="AE230" s="64">
        <f t="shared" ref="AE230" si="1387">AE226*AE228*AE229</f>
        <v>0</v>
      </c>
      <c r="AF230" s="64">
        <f t="shared" ref="AF230" si="1388">AF226*AF228*AF229</f>
        <v>0</v>
      </c>
      <c r="AG230" s="64">
        <f t="shared" ref="AG230" si="1389">AG226*AG228*AG229</f>
        <v>0</v>
      </c>
      <c r="AH230" s="64">
        <f t="shared" ref="AH230" si="1390">AH226*AH228*AH229</f>
        <v>0</v>
      </c>
      <c r="AI230" s="64">
        <f t="shared" ref="AI230" si="1391">AI226*AI228*AI229</f>
        <v>0</v>
      </c>
      <c r="AJ230" s="64">
        <f t="shared" ref="AJ230" si="1392">AJ226*AJ228*AJ229</f>
        <v>0</v>
      </c>
      <c r="AK230" s="64">
        <f t="shared" ref="AK230" si="1393">AK226*AK228*AK229</f>
        <v>0</v>
      </c>
      <c r="AL230" s="64">
        <f t="shared" ref="AL230" si="1394">AL226*AL228*AL229</f>
        <v>0</v>
      </c>
      <c r="AM230" s="64">
        <f t="shared" ref="AM230" si="1395">AM226*AM228*AM229</f>
        <v>0</v>
      </c>
      <c r="AN230" s="64">
        <f t="shared" ref="AN230" si="1396">AN226*AN228*AN229</f>
        <v>0</v>
      </c>
      <c r="AO230" s="64">
        <f t="shared" ref="AO230" si="1397">AO226*AO228*AO229</f>
        <v>0</v>
      </c>
      <c r="AP230" s="64">
        <f t="shared" ref="AP230" si="1398">AP226*AP228*AP229</f>
        <v>0</v>
      </c>
      <c r="AQ230" s="64">
        <f t="shared" ref="AQ230" si="1399">AQ226*AQ228*AQ229</f>
        <v>0</v>
      </c>
      <c r="AR230" s="64">
        <f t="shared" ref="AR230" si="1400">AR226*AR228*AR229</f>
        <v>0</v>
      </c>
      <c r="AS230" s="64">
        <f t="shared" ref="AS230" si="1401">AS226*AS228*AS229</f>
        <v>0</v>
      </c>
      <c r="AT230" s="64">
        <f t="shared" ref="AT230" si="1402">AT226*AT228*AT229</f>
        <v>0</v>
      </c>
      <c r="AU230" s="64">
        <f t="shared" ref="AU230" si="1403">AU226*AU228*AU229</f>
        <v>0</v>
      </c>
      <c r="AV230" s="64">
        <f t="shared" ref="AV230" si="1404">AV226*AV228*AV229</f>
        <v>0</v>
      </c>
      <c r="AW230" s="64">
        <f t="shared" ref="AW230" si="1405">AW226*AW228*AW229</f>
        <v>0</v>
      </c>
      <c r="AX230" s="64">
        <f t="shared" ref="AX230" si="1406">AX226*AX228*AX229</f>
        <v>0</v>
      </c>
      <c r="AY230" s="64">
        <f t="shared" ref="AY230" si="1407">AY226*AY228*AY229</f>
        <v>0</v>
      </c>
      <c r="AZ230" s="64">
        <f t="shared" ref="AZ230" si="1408">AZ226*AZ228*AZ229</f>
        <v>0</v>
      </c>
      <c r="BA230" s="64">
        <f t="shared" ref="BA230" si="1409">BA226*BA228*BA229</f>
        <v>0</v>
      </c>
      <c r="BB230" s="64">
        <f t="shared" ref="BB230" si="1410">BB226*BB228*BB229</f>
        <v>0</v>
      </c>
      <c r="BC230" s="64">
        <f t="shared" ref="BC230" si="1411">BC226*BC228*BC229</f>
        <v>0</v>
      </c>
      <c r="BD230" s="64">
        <f t="shared" ref="BD230" si="1412">BD226*BD228*BD229</f>
        <v>0</v>
      </c>
      <c r="BE230" s="64">
        <f t="shared" ref="BE230" si="1413">BE226*BE228*BE229</f>
        <v>0</v>
      </c>
      <c r="BF230" s="64">
        <f t="shared" ref="BF230" si="1414">BF226*BF228*BF229</f>
        <v>0</v>
      </c>
      <c r="BG230" s="64">
        <f t="shared" ref="BG230" si="1415">BG226*BG228*BG229</f>
        <v>0</v>
      </c>
      <c r="BH230" s="64">
        <f t="shared" ref="BH230" si="1416">BH226*BH228*BH229</f>
        <v>0</v>
      </c>
      <c r="BI230" s="64">
        <f t="shared" ref="BI230" si="1417">BI226*BI228*BI229</f>
        <v>0</v>
      </c>
      <c r="BJ230" s="64">
        <f t="shared" ref="BJ230" si="1418">BJ226*BJ228*BJ229</f>
        <v>0</v>
      </c>
      <c r="BK230" s="64">
        <f t="shared" ref="BK230" si="1419">BK226*BK228*BK229</f>
        <v>0</v>
      </c>
      <c r="BL230" s="64">
        <f t="shared" ref="BL230" si="1420">BL226*BL228*BL229</f>
        <v>0</v>
      </c>
      <c r="BM230" s="64">
        <f t="shared" ref="BM230" si="1421">BM226*BM228*BM229</f>
        <v>0</v>
      </c>
      <c r="BN230" s="64">
        <f t="shared" ref="BN230" si="1422">BN226*BN228*BN229</f>
        <v>0</v>
      </c>
      <c r="BO230" s="64">
        <f t="shared" ref="BO230" si="1423">BO226*BO228*BO229</f>
        <v>0</v>
      </c>
      <c r="BP230" s="64">
        <f t="shared" ref="BP230" si="1424">BP226*BP228*BP229</f>
        <v>0</v>
      </c>
      <c r="BQ230" s="64">
        <f t="shared" ref="BQ230" si="1425">BQ226*BQ228*BQ229</f>
        <v>0</v>
      </c>
      <c r="BR230" s="64">
        <f t="shared" ref="BR230" si="1426">BR226*BR228*BR229</f>
        <v>0</v>
      </c>
      <c r="BS230" s="64">
        <f t="shared" ref="BS230" si="1427">BS226*BS228*BS229</f>
        <v>0</v>
      </c>
      <c r="BT230" s="64">
        <f t="shared" ref="BT230" si="1428">BT226*BT228*BT229</f>
        <v>0</v>
      </c>
      <c r="BU230" s="64">
        <f t="shared" ref="BU230" si="1429">BU226*BU228*BU229</f>
        <v>0</v>
      </c>
      <c r="BV230" s="64">
        <f t="shared" ref="BV230" si="1430">BV226*BV228*BV229</f>
        <v>0</v>
      </c>
      <c r="BW230" s="64">
        <f t="shared" ref="BW230" si="1431">BW226*BW228*BW229</f>
        <v>0</v>
      </c>
      <c r="BX230" s="64">
        <f t="shared" ref="BX230" si="1432">BX226*BX228*BX229</f>
        <v>0</v>
      </c>
      <c r="BY230" s="64">
        <f t="shared" ref="BY230" si="1433">BY226*BY228*BY229</f>
        <v>0</v>
      </c>
      <c r="BZ230" s="64">
        <f t="shared" ref="BZ230" si="1434">BZ226*BZ228*BZ229</f>
        <v>0</v>
      </c>
      <c r="CG230" s="44">
        <f>C230</f>
        <v>25</v>
      </c>
      <c r="CH230" s="44">
        <f>IF(CG230=0,0,IF(COUNTIF($CG:$CG,CG230)&gt;1,1,0))</f>
        <v>0</v>
      </c>
    </row>
    <row r="233" spans="3:86">
      <c r="F233" s="103"/>
      <c r="G233" s="104"/>
      <c r="H233" s="45"/>
      <c r="I233" s="23" t="s">
        <v>35</v>
      </c>
      <c r="J233" s="23" t="s">
        <v>36</v>
      </c>
      <c r="K233" s="39" t="s">
        <v>37</v>
      </c>
      <c r="M233" s="65">
        <f>M$9</f>
        <v>31</v>
      </c>
      <c r="N233" s="65">
        <f t="shared" ref="N233:X233" si="1435">N$9</f>
        <v>59</v>
      </c>
      <c r="O233" s="65">
        <f t="shared" si="1435"/>
        <v>91</v>
      </c>
      <c r="P233" s="65">
        <f t="shared" si="1435"/>
        <v>121</v>
      </c>
      <c r="Q233" s="65">
        <f t="shared" si="1435"/>
        <v>152</v>
      </c>
      <c r="R233" s="65">
        <f t="shared" si="1435"/>
        <v>182</v>
      </c>
      <c r="S233" s="65">
        <f t="shared" si="1435"/>
        <v>213</v>
      </c>
      <c r="T233" s="65">
        <f t="shared" si="1435"/>
        <v>244</v>
      </c>
      <c r="U233" s="65">
        <f t="shared" si="1435"/>
        <v>274</v>
      </c>
      <c r="V233" s="65">
        <f t="shared" si="1435"/>
        <v>305</v>
      </c>
      <c r="W233" s="65">
        <f t="shared" si="1435"/>
        <v>335</v>
      </c>
      <c r="X233" s="65">
        <f t="shared" si="1435"/>
        <v>366</v>
      </c>
      <c r="Z233" s="66">
        <f>Z$9</f>
        <v>0</v>
      </c>
      <c r="AA233" s="66">
        <f t="shared" ref="AA233:BZ233" si="1436">AA$9</f>
        <v>7</v>
      </c>
      <c r="AB233" s="66">
        <f t="shared" si="1436"/>
        <v>14</v>
      </c>
      <c r="AC233" s="66">
        <f t="shared" si="1436"/>
        <v>21</v>
      </c>
      <c r="AD233" s="66">
        <f t="shared" si="1436"/>
        <v>28</v>
      </c>
      <c r="AE233" s="66">
        <f t="shared" si="1436"/>
        <v>35</v>
      </c>
      <c r="AF233" s="66">
        <f t="shared" si="1436"/>
        <v>42</v>
      </c>
      <c r="AG233" s="66">
        <f t="shared" si="1436"/>
        <v>49</v>
      </c>
      <c r="AH233" s="66">
        <f t="shared" si="1436"/>
        <v>56</v>
      </c>
      <c r="AI233" s="66">
        <f t="shared" si="1436"/>
        <v>63</v>
      </c>
      <c r="AJ233" s="66">
        <f t="shared" si="1436"/>
        <v>70</v>
      </c>
      <c r="AK233" s="66">
        <f t="shared" si="1436"/>
        <v>77</v>
      </c>
      <c r="AL233" s="66">
        <f t="shared" si="1436"/>
        <v>84</v>
      </c>
      <c r="AM233" s="66">
        <f t="shared" si="1436"/>
        <v>91</v>
      </c>
      <c r="AN233" s="66">
        <f t="shared" si="1436"/>
        <v>98</v>
      </c>
      <c r="AO233" s="66">
        <f t="shared" si="1436"/>
        <v>105</v>
      </c>
      <c r="AP233" s="66">
        <f t="shared" si="1436"/>
        <v>112</v>
      </c>
      <c r="AQ233" s="66">
        <f t="shared" si="1436"/>
        <v>119</v>
      </c>
      <c r="AR233" s="66">
        <f t="shared" si="1436"/>
        <v>126</v>
      </c>
      <c r="AS233" s="66">
        <f t="shared" si="1436"/>
        <v>133</v>
      </c>
      <c r="AT233" s="66">
        <f t="shared" si="1436"/>
        <v>140</v>
      </c>
      <c r="AU233" s="66">
        <f t="shared" si="1436"/>
        <v>147</v>
      </c>
      <c r="AV233" s="66">
        <f t="shared" si="1436"/>
        <v>154</v>
      </c>
      <c r="AW233" s="66">
        <f t="shared" si="1436"/>
        <v>161</v>
      </c>
      <c r="AX233" s="66">
        <f t="shared" si="1436"/>
        <v>168</v>
      </c>
      <c r="AY233" s="66">
        <f t="shared" si="1436"/>
        <v>175</v>
      </c>
      <c r="AZ233" s="66">
        <f t="shared" si="1436"/>
        <v>182</v>
      </c>
      <c r="BA233" s="66">
        <f t="shared" si="1436"/>
        <v>189</v>
      </c>
      <c r="BB233" s="66">
        <f t="shared" si="1436"/>
        <v>196</v>
      </c>
      <c r="BC233" s="66">
        <f t="shared" si="1436"/>
        <v>203</v>
      </c>
      <c r="BD233" s="66">
        <f t="shared" si="1436"/>
        <v>210</v>
      </c>
      <c r="BE233" s="66">
        <f t="shared" si="1436"/>
        <v>217</v>
      </c>
      <c r="BF233" s="66">
        <f t="shared" si="1436"/>
        <v>224</v>
      </c>
      <c r="BG233" s="66">
        <f t="shared" si="1436"/>
        <v>231</v>
      </c>
      <c r="BH233" s="66">
        <f t="shared" si="1436"/>
        <v>238</v>
      </c>
      <c r="BI233" s="66">
        <f t="shared" si="1436"/>
        <v>245</v>
      </c>
      <c r="BJ233" s="66">
        <f t="shared" si="1436"/>
        <v>252</v>
      </c>
      <c r="BK233" s="66">
        <f t="shared" si="1436"/>
        <v>259</v>
      </c>
      <c r="BL233" s="66">
        <f t="shared" si="1436"/>
        <v>266</v>
      </c>
      <c r="BM233" s="66">
        <f t="shared" si="1436"/>
        <v>273</v>
      </c>
      <c r="BN233" s="66">
        <f t="shared" si="1436"/>
        <v>280</v>
      </c>
      <c r="BO233" s="66">
        <f t="shared" si="1436"/>
        <v>287</v>
      </c>
      <c r="BP233" s="66">
        <f t="shared" si="1436"/>
        <v>294</v>
      </c>
      <c r="BQ233" s="66">
        <f t="shared" si="1436"/>
        <v>301</v>
      </c>
      <c r="BR233" s="66">
        <f t="shared" si="1436"/>
        <v>308</v>
      </c>
      <c r="BS233" s="66">
        <f t="shared" si="1436"/>
        <v>315</v>
      </c>
      <c r="BT233" s="66">
        <f t="shared" si="1436"/>
        <v>322</v>
      </c>
      <c r="BU233" s="66">
        <f t="shared" si="1436"/>
        <v>329</v>
      </c>
      <c r="BV233" s="66">
        <f t="shared" si="1436"/>
        <v>336</v>
      </c>
      <c r="BW233" s="66">
        <f t="shared" si="1436"/>
        <v>343</v>
      </c>
      <c r="BX233" s="66">
        <f t="shared" si="1436"/>
        <v>350</v>
      </c>
      <c r="BY233" s="66">
        <f t="shared" si="1436"/>
        <v>357</v>
      </c>
      <c r="BZ233" s="66">
        <f t="shared" si="1436"/>
        <v>364</v>
      </c>
      <c r="CB233" s="44">
        <f>IF(AND(NOT(ISBLANK(F233)),ISBLANK(H233)),1,0)</f>
        <v>0</v>
      </c>
    </row>
    <row r="234" spans="3:86" hidden="1" outlineLevel="1">
      <c r="G234" s="53" t="s">
        <v>32</v>
      </c>
      <c r="H234" s="45"/>
      <c r="I234" s="57"/>
      <c r="J234" s="56"/>
      <c r="K234" s="57" t="str">
        <f>IF(ISBLANK(I234),"",IF(ISBLANK(J234),I234,I234+(7*(J234-1))))</f>
        <v/>
      </c>
      <c r="Z234" s="43">
        <f t="shared" ref="Z234:BE234" si="1437">IF($H234=$CB$12,1,IF(ISBLANK($I234),0,IF(OR($I234=Z$9,$K234=Z$9,AND(Z$9&gt;$I234,Z$9&lt;=$K234)),1,0)))</f>
        <v>0</v>
      </c>
      <c r="AA234" s="43">
        <f t="shared" si="1437"/>
        <v>0</v>
      </c>
      <c r="AB234" s="43">
        <f t="shared" si="1437"/>
        <v>0</v>
      </c>
      <c r="AC234" s="43">
        <f t="shared" si="1437"/>
        <v>0</v>
      </c>
      <c r="AD234" s="43">
        <f t="shared" si="1437"/>
        <v>0</v>
      </c>
      <c r="AE234" s="43">
        <f t="shared" si="1437"/>
        <v>0</v>
      </c>
      <c r="AF234" s="43">
        <f t="shared" si="1437"/>
        <v>0</v>
      </c>
      <c r="AG234" s="43">
        <f t="shared" si="1437"/>
        <v>0</v>
      </c>
      <c r="AH234" s="43">
        <f t="shared" si="1437"/>
        <v>0</v>
      </c>
      <c r="AI234" s="43">
        <f t="shared" si="1437"/>
        <v>0</v>
      </c>
      <c r="AJ234" s="43">
        <f t="shared" si="1437"/>
        <v>0</v>
      </c>
      <c r="AK234" s="43">
        <f t="shared" si="1437"/>
        <v>0</v>
      </c>
      <c r="AL234" s="43">
        <f t="shared" si="1437"/>
        <v>0</v>
      </c>
      <c r="AM234" s="43">
        <f t="shared" si="1437"/>
        <v>0</v>
      </c>
      <c r="AN234" s="43">
        <f t="shared" si="1437"/>
        <v>0</v>
      </c>
      <c r="AO234" s="43">
        <f t="shared" si="1437"/>
        <v>0</v>
      </c>
      <c r="AP234" s="43">
        <f t="shared" si="1437"/>
        <v>0</v>
      </c>
      <c r="AQ234" s="43">
        <f t="shared" si="1437"/>
        <v>0</v>
      </c>
      <c r="AR234" s="43">
        <f t="shared" si="1437"/>
        <v>0</v>
      </c>
      <c r="AS234" s="43">
        <f t="shared" si="1437"/>
        <v>0</v>
      </c>
      <c r="AT234" s="43">
        <f t="shared" si="1437"/>
        <v>0</v>
      </c>
      <c r="AU234" s="43">
        <f t="shared" si="1437"/>
        <v>0</v>
      </c>
      <c r="AV234" s="43">
        <f t="shared" si="1437"/>
        <v>0</v>
      </c>
      <c r="AW234" s="43">
        <f t="shared" si="1437"/>
        <v>0</v>
      </c>
      <c r="AX234" s="43">
        <f t="shared" si="1437"/>
        <v>0</v>
      </c>
      <c r="AY234" s="43">
        <f t="shared" si="1437"/>
        <v>0</v>
      </c>
      <c r="AZ234" s="43">
        <f t="shared" si="1437"/>
        <v>0</v>
      </c>
      <c r="BA234" s="43">
        <f t="shared" si="1437"/>
        <v>0</v>
      </c>
      <c r="BB234" s="43">
        <f t="shared" si="1437"/>
        <v>0</v>
      </c>
      <c r="BC234" s="43">
        <f t="shared" si="1437"/>
        <v>0</v>
      </c>
      <c r="BD234" s="43">
        <f t="shared" si="1437"/>
        <v>0</v>
      </c>
      <c r="BE234" s="43">
        <f t="shared" si="1437"/>
        <v>0</v>
      </c>
      <c r="BF234" s="43">
        <f t="shared" ref="BF234:BZ234" si="1438">IF($H234=$CB$12,1,IF(ISBLANK($I234),0,IF(OR($I234=BF$9,$K234=BF$9,AND(BF$9&gt;$I234,BF$9&lt;=$K234)),1,0)))</f>
        <v>0</v>
      </c>
      <c r="BG234" s="43">
        <f t="shared" si="1438"/>
        <v>0</v>
      </c>
      <c r="BH234" s="43">
        <f t="shared" si="1438"/>
        <v>0</v>
      </c>
      <c r="BI234" s="43">
        <f t="shared" si="1438"/>
        <v>0</v>
      </c>
      <c r="BJ234" s="43">
        <f t="shared" si="1438"/>
        <v>0</v>
      </c>
      <c r="BK234" s="43">
        <f t="shared" si="1438"/>
        <v>0</v>
      </c>
      <c r="BL234" s="43">
        <f t="shared" si="1438"/>
        <v>0</v>
      </c>
      <c r="BM234" s="43">
        <f t="shared" si="1438"/>
        <v>0</v>
      </c>
      <c r="BN234" s="43">
        <f t="shared" si="1438"/>
        <v>0</v>
      </c>
      <c r="BO234" s="43">
        <f t="shared" si="1438"/>
        <v>0</v>
      </c>
      <c r="BP234" s="43">
        <f t="shared" si="1438"/>
        <v>0</v>
      </c>
      <c r="BQ234" s="43">
        <f t="shared" si="1438"/>
        <v>0</v>
      </c>
      <c r="BR234" s="43">
        <f t="shared" si="1438"/>
        <v>0</v>
      </c>
      <c r="BS234" s="43">
        <f t="shared" si="1438"/>
        <v>0</v>
      </c>
      <c r="BT234" s="43">
        <f t="shared" si="1438"/>
        <v>0</v>
      </c>
      <c r="BU234" s="43">
        <f t="shared" si="1438"/>
        <v>0</v>
      </c>
      <c r="BV234" s="43">
        <f t="shared" si="1438"/>
        <v>0</v>
      </c>
      <c r="BW234" s="43">
        <f t="shared" si="1438"/>
        <v>0</v>
      </c>
      <c r="BX234" s="43">
        <f t="shared" si="1438"/>
        <v>0</v>
      </c>
      <c r="BY234" s="43">
        <f t="shared" si="1438"/>
        <v>0</v>
      </c>
      <c r="BZ234" s="43">
        <f t="shared" si="1438"/>
        <v>0</v>
      </c>
      <c r="CB234" s="44">
        <f>IF(AND(NOT(ISBLANK(F233)),ISBLANK(H234)),1,0)</f>
        <v>0</v>
      </c>
      <c r="CC234" s="44">
        <f>IF($H234=$CB$13,1,0)</f>
        <v>0</v>
      </c>
      <c r="CD234" s="44">
        <f>IF(AND($CC234=1,ISBLANK(I234)),1,0)</f>
        <v>0</v>
      </c>
      <c r="CE234" s="44">
        <f>IF(AND($CC234=1,ISBLANK(J234)),1,0)</f>
        <v>0</v>
      </c>
    </row>
    <row r="235" spans="3:86" hidden="1" outlineLevel="1">
      <c r="G235" s="22" t="str">
        <f>"Base Current Amount "&amp;CC235&amp;""</f>
        <v>Base Current Amount per Week</v>
      </c>
      <c r="H235" s="54" t="s">
        <v>53</v>
      </c>
      <c r="I235" s="45"/>
      <c r="CB235" s="44">
        <f>IF(AND(NOT(ISBLANK(F233)),ISBLANK(I235)),1,0)</f>
        <v>0</v>
      </c>
      <c r="CC235" s="44" t="str">
        <f>IF(H234=$CB$13,$CB$19,$CB$18)</f>
        <v>per Week</v>
      </c>
    </row>
    <row r="236" spans="3:86" hidden="1" outlineLevel="1">
      <c r="G236" s="22" t="s">
        <v>34</v>
      </c>
      <c r="H236" s="54" t="s">
        <v>53</v>
      </c>
      <c r="I236" s="55">
        <f>IF(AND(H234=$CB$13,ISBLANK(J234)),I235,IF(H234=$CB$13,I235/J234,I235))</f>
        <v>0</v>
      </c>
      <c r="Z236" s="59">
        <f>$I236</f>
        <v>0</v>
      </c>
      <c r="AA236" s="59">
        <f t="shared" ref="AA236:BZ236" si="1439">$I236</f>
        <v>0</v>
      </c>
      <c r="AB236" s="59">
        <f t="shared" si="1439"/>
        <v>0</v>
      </c>
      <c r="AC236" s="59">
        <f t="shared" si="1439"/>
        <v>0</v>
      </c>
      <c r="AD236" s="59">
        <f t="shared" si="1439"/>
        <v>0</v>
      </c>
      <c r="AE236" s="59">
        <f t="shared" si="1439"/>
        <v>0</v>
      </c>
      <c r="AF236" s="59">
        <f t="shared" si="1439"/>
        <v>0</v>
      </c>
      <c r="AG236" s="59">
        <f t="shared" si="1439"/>
        <v>0</v>
      </c>
      <c r="AH236" s="59">
        <f t="shared" si="1439"/>
        <v>0</v>
      </c>
      <c r="AI236" s="59">
        <f t="shared" si="1439"/>
        <v>0</v>
      </c>
      <c r="AJ236" s="59">
        <f t="shared" si="1439"/>
        <v>0</v>
      </c>
      <c r="AK236" s="59">
        <f t="shared" si="1439"/>
        <v>0</v>
      </c>
      <c r="AL236" s="59">
        <f t="shared" si="1439"/>
        <v>0</v>
      </c>
      <c r="AM236" s="59">
        <f t="shared" si="1439"/>
        <v>0</v>
      </c>
      <c r="AN236" s="59">
        <f t="shared" si="1439"/>
        <v>0</v>
      </c>
      <c r="AO236" s="59">
        <f t="shared" si="1439"/>
        <v>0</v>
      </c>
      <c r="AP236" s="59">
        <f t="shared" si="1439"/>
        <v>0</v>
      </c>
      <c r="AQ236" s="59">
        <f t="shared" si="1439"/>
        <v>0</v>
      </c>
      <c r="AR236" s="59">
        <f t="shared" si="1439"/>
        <v>0</v>
      </c>
      <c r="AS236" s="59">
        <f t="shared" si="1439"/>
        <v>0</v>
      </c>
      <c r="AT236" s="59">
        <f t="shared" si="1439"/>
        <v>0</v>
      </c>
      <c r="AU236" s="59">
        <f t="shared" si="1439"/>
        <v>0</v>
      </c>
      <c r="AV236" s="59">
        <f t="shared" si="1439"/>
        <v>0</v>
      </c>
      <c r="AW236" s="59">
        <f t="shared" si="1439"/>
        <v>0</v>
      </c>
      <c r="AX236" s="59">
        <f t="shared" si="1439"/>
        <v>0</v>
      </c>
      <c r="AY236" s="59">
        <f t="shared" si="1439"/>
        <v>0</v>
      </c>
      <c r="AZ236" s="59">
        <f t="shared" si="1439"/>
        <v>0</v>
      </c>
      <c r="BA236" s="59">
        <f t="shared" si="1439"/>
        <v>0</v>
      </c>
      <c r="BB236" s="59">
        <f t="shared" si="1439"/>
        <v>0</v>
      </c>
      <c r="BC236" s="59">
        <f t="shared" si="1439"/>
        <v>0</v>
      </c>
      <c r="BD236" s="59">
        <f t="shared" si="1439"/>
        <v>0</v>
      </c>
      <c r="BE236" s="59">
        <f t="shared" si="1439"/>
        <v>0</v>
      </c>
      <c r="BF236" s="59">
        <f t="shared" si="1439"/>
        <v>0</v>
      </c>
      <c r="BG236" s="59">
        <f t="shared" si="1439"/>
        <v>0</v>
      </c>
      <c r="BH236" s="59">
        <f t="shared" si="1439"/>
        <v>0</v>
      </c>
      <c r="BI236" s="59">
        <f t="shared" si="1439"/>
        <v>0</v>
      </c>
      <c r="BJ236" s="59">
        <f t="shared" si="1439"/>
        <v>0</v>
      </c>
      <c r="BK236" s="59">
        <f t="shared" si="1439"/>
        <v>0</v>
      </c>
      <c r="BL236" s="59">
        <f t="shared" si="1439"/>
        <v>0</v>
      </c>
      <c r="BM236" s="59">
        <f t="shared" si="1439"/>
        <v>0</v>
      </c>
      <c r="BN236" s="59">
        <f t="shared" si="1439"/>
        <v>0</v>
      </c>
      <c r="BO236" s="59">
        <f t="shared" si="1439"/>
        <v>0</v>
      </c>
      <c r="BP236" s="59">
        <f t="shared" si="1439"/>
        <v>0</v>
      </c>
      <c r="BQ236" s="59">
        <f t="shared" si="1439"/>
        <v>0</v>
      </c>
      <c r="BR236" s="59">
        <f t="shared" si="1439"/>
        <v>0</v>
      </c>
      <c r="BS236" s="59">
        <f t="shared" si="1439"/>
        <v>0</v>
      </c>
      <c r="BT236" s="59">
        <f t="shared" si="1439"/>
        <v>0</v>
      </c>
      <c r="BU236" s="59">
        <f t="shared" si="1439"/>
        <v>0</v>
      </c>
      <c r="BV236" s="59">
        <f t="shared" si="1439"/>
        <v>0</v>
      </c>
      <c r="BW236" s="59">
        <f t="shared" si="1439"/>
        <v>0</v>
      </c>
      <c r="BX236" s="59">
        <f t="shared" si="1439"/>
        <v>0</v>
      </c>
      <c r="BY236" s="59">
        <f t="shared" si="1439"/>
        <v>0</v>
      </c>
      <c r="BZ236" s="59">
        <f t="shared" si="1439"/>
        <v>0</v>
      </c>
    </row>
    <row r="237" spans="3:86" hidden="1" outlineLevel="1">
      <c r="C237" s="105" t="str">
        <f>IF(CH238=1,"X","")</f>
        <v/>
      </c>
      <c r="D237" s="106"/>
      <c r="E237" s="107"/>
      <c r="G237" s="22" t="s">
        <v>38</v>
      </c>
      <c r="H237" s="73">
        <f>IF(ISBLANK(I237),0,IF(I237&lt;I234,1,0))</f>
        <v>0</v>
      </c>
      <c r="I237" s="60"/>
      <c r="J237" s="61"/>
      <c r="Z237" s="58">
        <f>IF(ISBLANK($I237),1,IF(Z$9&gt;$I237,(1+$J237),1))</f>
        <v>1</v>
      </c>
      <c r="AA237" s="58">
        <f t="shared" ref="AA237:BZ237" si="1440">IF(ISBLANK($I237),1,IF(AA$9&gt;$I237,(1+$J237),1))</f>
        <v>1</v>
      </c>
      <c r="AB237" s="58">
        <f t="shared" si="1440"/>
        <v>1</v>
      </c>
      <c r="AC237" s="58">
        <f t="shared" si="1440"/>
        <v>1</v>
      </c>
      <c r="AD237" s="58">
        <f t="shared" si="1440"/>
        <v>1</v>
      </c>
      <c r="AE237" s="58">
        <f t="shared" si="1440"/>
        <v>1</v>
      </c>
      <c r="AF237" s="58">
        <f t="shared" si="1440"/>
        <v>1</v>
      </c>
      <c r="AG237" s="58">
        <f t="shared" si="1440"/>
        <v>1</v>
      </c>
      <c r="AH237" s="58">
        <f t="shared" si="1440"/>
        <v>1</v>
      </c>
      <c r="AI237" s="58">
        <f t="shared" si="1440"/>
        <v>1</v>
      </c>
      <c r="AJ237" s="58">
        <f t="shared" si="1440"/>
        <v>1</v>
      </c>
      <c r="AK237" s="58">
        <f t="shared" si="1440"/>
        <v>1</v>
      </c>
      <c r="AL237" s="58">
        <f t="shared" si="1440"/>
        <v>1</v>
      </c>
      <c r="AM237" s="58">
        <f t="shared" si="1440"/>
        <v>1</v>
      </c>
      <c r="AN237" s="58">
        <f t="shared" si="1440"/>
        <v>1</v>
      </c>
      <c r="AO237" s="58">
        <f t="shared" si="1440"/>
        <v>1</v>
      </c>
      <c r="AP237" s="58">
        <f t="shared" si="1440"/>
        <v>1</v>
      </c>
      <c r="AQ237" s="58">
        <f t="shared" si="1440"/>
        <v>1</v>
      </c>
      <c r="AR237" s="58">
        <f t="shared" si="1440"/>
        <v>1</v>
      </c>
      <c r="AS237" s="58">
        <f t="shared" si="1440"/>
        <v>1</v>
      </c>
      <c r="AT237" s="58">
        <f t="shared" si="1440"/>
        <v>1</v>
      </c>
      <c r="AU237" s="58">
        <f t="shared" si="1440"/>
        <v>1</v>
      </c>
      <c r="AV237" s="58">
        <f t="shared" si="1440"/>
        <v>1</v>
      </c>
      <c r="AW237" s="58">
        <f t="shared" si="1440"/>
        <v>1</v>
      </c>
      <c r="AX237" s="58">
        <f t="shared" si="1440"/>
        <v>1</v>
      </c>
      <c r="AY237" s="58">
        <f t="shared" si="1440"/>
        <v>1</v>
      </c>
      <c r="AZ237" s="58">
        <f t="shared" si="1440"/>
        <v>1</v>
      </c>
      <c r="BA237" s="58">
        <f t="shared" si="1440"/>
        <v>1</v>
      </c>
      <c r="BB237" s="58">
        <f t="shared" si="1440"/>
        <v>1</v>
      </c>
      <c r="BC237" s="58">
        <f t="shared" si="1440"/>
        <v>1</v>
      </c>
      <c r="BD237" s="58">
        <f t="shared" si="1440"/>
        <v>1</v>
      </c>
      <c r="BE237" s="58">
        <f t="shared" si="1440"/>
        <v>1</v>
      </c>
      <c r="BF237" s="58">
        <f t="shared" si="1440"/>
        <v>1</v>
      </c>
      <c r="BG237" s="58">
        <f t="shared" si="1440"/>
        <v>1</v>
      </c>
      <c r="BH237" s="58">
        <f t="shared" si="1440"/>
        <v>1</v>
      </c>
      <c r="BI237" s="58">
        <f t="shared" si="1440"/>
        <v>1</v>
      </c>
      <c r="BJ237" s="58">
        <f t="shared" si="1440"/>
        <v>1</v>
      </c>
      <c r="BK237" s="58">
        <f t="shared" si="1440"/>
        <v>1</v>
      </c>
      <c r="BL237" s="58">
        <f t="shared" si="1440"/>
        <v>1</v>
      </c>
      <c r="BM237" s="58">
        <f t="shared" si="1440"/>
        <v>1</v>
      </c>
      <c r="BN237" s="58">
        <f t="shared" si="1440"/>
        <v>1</v>
      </c>
      <c r="BO237" s="58">
        <f t="shared" si="1440"/>
        <v>1</v>
      </c>
      <c r="BP237" s="58">
        <f t="shared" si="1440"/>
        <v>1</v>
      </c>
      <c r="BQ237" s="58">
        <f t="shared" si="1440"/>
        <v>1</v>
      </c>
      <c r="BR237" s="58">
        <f t="shared" si="1440"/>
        <v>1</v>
      </c>
      <c r="BS237" s="58">
        <f t="shared" si="1440"/>
        <v>1</v>
      </c>
      <c r="BT237" s="58">
        <f t="shared" si="1440"/>
        <v>1</v>
      </c>
      <c r="BU237" s="58">
        <f t="shared" si="1440"/>
        <v>1</v>
      </c>
      <c r="BV237" s="58">
        <f t="shared" si="1440"/>
        <v>1</v>
      </c>
      <c r="BW237" s="58">
        <f t="shared" si="1440"/>
        <v>1</v>
      </c>
      <c r="BX237" s="58">
        <f t="shared" si="1440"/>
        <v>1</v>
      </c>
      <c r="BY237" s="58">
        <f t="shared" si="1440"/>
        <v>1</v>
      </c>
      <c r="BZ237" s="58">
        <f t="shared" si="1440"/>
        <v>1</v>
      </c>
      <c r="CB237" s="44">
        <f>IF(AND(NOT(ISBLANK(I237)),ISBLANK(J237)),1,0)</f>
        <v>0</v>
      </c>
    </row>
    <row r="238" spans="3:86" ht="15.75" collapsed="1" thickBot="1">
      <c r="C238" s="108">
        <v>26</v>
      </c>
      <c r="D238" s="109"/>
      <c r="E238" s="110"/>
      <c r="F238" s="62"/>
      <c r="G238" s="89">
        <f>IF(ISBLANK(F233),0,"Final "&amp;F233&amp;" Budget")</f>
        <v>0</v>
      </c>
      <c r="H238" s="63"/>
      <c r="I238" s="63">
        <f>H233</f>
        <v>0</v>
      </c>
      <c r="J238" s="63"/>
      <c r="K238" s="64">
        <f>SUM(M238:X238)</f>
        <v>0</v>
      </c>
      <c r="M238" s="64">
        <f t="shared" ref="M238:X238" si="1441">SUMIF($Z$10:$BZ$10,M$10,$Z238:$BZ238)</f>
        <v>0</v>
      </c>
      <c r="N238" s="64">
        <f t="shared" si="1441"/>
        <v>0</v>
      </c>
      <c r="O238" s="64">
        <f t="shared" si="1441"/>
        <v>0</v>
      </c>
      <c r="P238" s="64">
        <f t="shared" si="1441"/>
        <v>0</v>
      </c>
      <c r="Q238" s="64">
        <f t="shared" si="1441"/>
        <v>0</v>
      </c>
      <c r="R238" s="64">
        <f t="shared" si="1441"/>
        <v>0</v>
      </c>
      <c r="S238" s="64">
        <f t="shared" si="1441"/>
        <v>0</v>
      </c>
      <c r="T238" s="64">
        <f t="shared" si="1441"/>
        <v>0</v>
      </c>
      <c r="U238" s="64">
        <f t="shared" si="1441"/>
        <v>0</v>
      </c>
      <c r="V238" s="64">
        <f t="shared" si="1441"/>
        <v>0</v>
      </c>
      <c r="W238" s="64">
        <f t="shared" si="1441"/>
        <v>0</v>
      </c>
      <c r="X238" s="64">
        <f t="shared" si="1441"/>
        <v>0</v>
      </c>
      <c r="Z238" s="64">
        <f>Z234*Z236*Z237</f>
        <v>0</v>
      </c>
      <c r="AA238" s="64">
        <f t="shared" ref="AA238" si="1442">AA234*AA236*AA237</f>
        <v>0</v>
      </c>
      <c r="AB238" s="64">
        <f t="shared" ref="AB238" si="1443">AB234*AB236*AB237</f>
        <v>0</v>
      </c>
      <c r="AC238" s="64">
        <f t="shared" ref="AC238" si="1444">AC234*AC236*AC237</f>
        <v>0</v>
      </c>
      <c r="AD238" s="64">
        <f t="shared" ref="AD238" si="1445">AD234*AD236*AD237</f>
        <v>0</v>
      </c>
      <c r="AE238" s="64">
        <f t="shared" ref="AE238" si="1446">AE234*AE236*AE237</f>
        <v>0</v>
      </c>
      <c r="AF238" s="64">
        <f t="shared" ref="AF238" si="1447">AF234*AF236*AF237</f>
        <v>0</v>
      </c>
      <c r="AG238" s="64">
        <f t="shared" ref="AG238" si="1448">AG234*AG236*AG237</f>
        <v>0</v>
      </c>
      <c r="AH238" s="64">
        <f t="shared" ref="AH238" si="1449">AH234*AH236*AH237</f>
        <v>0</v>
      </c>
      <c r="AI238" s="64">
        <f t="shared" ref="AI238" si="1450">AI234*AI236*AI237</f>
        <v>0</v>
      </c>
      <c r="AJ238" s="64">
        <f t="shared" ref="AJ238" si="1451">AJ234*AJ236*AJ237</f>
        <v>0</v>
      </c>
      <c r="AK238" s="64">
        <f t="shared" ref="AK238" si="1452">AK234*AK236*AK237</f>
        <v>0</v>
      </c>
      <c r="AL238" s="64">
        <f t="shared" ref="AL238" si="1453">AL234*AL236*AL237</f>
        <v>0</v>
      </c>
      <c r="AM238" s="64">
        <f t="shared" ref="AM238" si="1454">AM234*AM236*AM237</f>
        <v>0</v>
      </c>
      <c r="AN238" s="64">
        <f t="shared" ref="AN238" si="1455">AN234*AN236*AN237</f>
        <v>0</v>
      </c>
      <c r="AO238" s="64">
        <f t="shared" ref="AO238" si="1456">AO234*AO236*AO237</f>
        <v>0</v>
      </c>
      <c r="AP238" s="64">
        <f t="shared" ref="AP238" si="1457">AP234*AP236*AP237</f>
        <v>0</v>
      </c>
      <c r="AQ238" s="64">
        <f t="shared" ref="AQ238" si="1458">AQ234*AQ236*AQ237</f>
        <v>0</v>
      </c>
      <c r="AR238" s="64">
        <f t="shared" ref="AR238" si="1459">AR234*AR236*AR237</f>
        <v>0</v>
      </c>
      <c r="AS238" s="64">
        <f t="shared" ref="AS238" si="1460">AS234*AS236*AS237</f>
        <v>0</v>
      </c>
      <c r="AT238" s="64">
        <f t="shared" ref="AT238" si="1461">AT234*AT236*AT237</f>
        <v>0</v>
      </c>
      <c r="AU238" s="64">
        <f t="shared" ref="AU238" si="1462">AU234*AU236*AU237</f>
        <v>0</v>
      </c>
      <c r="AV238" s="64">
        <f t="shared" ref="AV238" si="1463">AV234*AV236*AV237</f>
        <v>0</v>
      </c>
      <c r="AW238" s="64">
        <f t="shared" ref="AW238" si="1464">AW234*AW236*AW237</f>
        <v>0</v>
      </c>
      <c r="AX238" s="64">
        <f t="shared" ref="AX238" si="1465">AX234*AX236*AX237</f>
        <v>0</v>
      </c>
      <c r="AY238" s="64">
        <f t="shared" ref="AY238" si="1466">AY234*AY236*AY237</f>
        <v>0</v>
      </c>
      <c r="AZ238" s="64">
        <f t="shared" ref="AZ238" si="1467">AZ234*AZ236*AZ237</f>
        <v>0</v>
      </c>
      <c r="BA238" s="64">
        <f t="shared" ref="BA238" si="1468">BA234*BA236*BA237</f>
        <v>0</v>
      </c>
      <c r="BB238" s="64">
        <f t="shared" ref="BB238" si="1469">BB234*BB236*BB237</f>
        <v>0</v>
      </c>
      <c r="BC238" s="64">
        <f t="shared" ref="BC238" si="1470">BC234*BC236*BC237</f>
        <v>0</v>
      </c>
      <c r="BD238" s="64">
        <f t="shared" ref="BD238" si="1471">BD234*BD236*BD237</f>
        <v>0</v>
      </c>
      <c r="BE238" s="64">
        <f t="shared" ref="BE238" si="1472">BE234*BE236*BE237</f>
        <v>0</v>
      </c>
      <c r="BF238" s="64">
        <f t="shared" ref="BF238" si="1473">BF234*BF236*BF237</f>
        <v>0</v>
      </c>
      <c r="BG238" s="64">
        <f t="shared" ref="BG238" si="1474">BG234*BG236*BG237</f>
        <v>0</v>
      </c>
      <c r="BH238" s="64">
        <f t="shared" ref="BH238" si="1475">BH234*BH236*BH237</f>
        <v>0</v>
      </c>
      <c r="BI238" s="64">
        <f t="shared" ref="BI238" si="1476">BI234*BI236*BI237</f>
        <v>0</v>
      </c>
      <c r="BJ238" s="64">
        <f t="shared" ref="BJ238" si="1477">BJ234*BJ236*BJ237</f>
        <v>0</v>
      </c>
      <c r="BK238" s="64">
        <f t="shared" ref="BK238" si="1478">BK234*BK236*BK237</f>
        <v>0</v>
      </c>
      <c r="BL238" s="64">
        <f t="shared" ref="BL238" si="1479">BL234*BL236*BL237</f>
        <v>0</v>
      </c>
      <c r="BM238" s="64">
        <f t="shared" ref="BM238" si="1480">BM234*BM236*BM237</f>
        <v>0</v>
      </c>
      <c r="BN238" s="64">
        <f t="shared" ref="BN238" si="1481">BN234*BN236*BN237</f>
        <v>0</v>
      </c>
      <c r="BO238" s="64">
        <f t="shared" ref="BO238" si="1482">BO234*BO236*BO237</f>
        <v>0</v>
      </c>
      <c r="BP238" s="64">
        <f t="shared" ref="BP238" si="1483">BP234*BP236*BP237</f>
        <v>0</v>
      </c>
      <c r="BQ238" s="64">
        <f t="shared" ref="BQ238" si="1484">BQ234*BQ236*BQ237</f>
        <v>0</v>
      </c>
      <c r="BR238" s="64">
        <f t="shared" ref="BR238" si="1485">BR234*BR236*BR237</f>
        <v>0</v>
      </c>
      <c r="BS238" s="64">
        <f t="shared" ref="BS238" si="1486">BS234*BS236*BS237</f>
        <v>0</v>
      </c>
      <c r="BT238" s="64">
        <f t="shared" ref="BT238" si="1487">BT234*BT236*BT237</f>
        <v>0</v>
      </c>
      <c r="BU238" s="64">
        <f t="shared" ref="BU238" si="1488">BU234*BU236*BU237</f>
        <v>0</v>
      </c>
      <c r="BV238" s="64">
        <f t="shared" ref="BV238" si="1489">BV234*BV236*BV237</f>
        <v>0</v>
      </c>
      <c r="BW238" s="64">
        <f t="shared" ref="BW238" si="1490">BW234*BW236*BW237</f>
        <v>0</v>
      </c>
      <c r="BX238" s="64">
        <f t="shared" ref="BX238" si="1491">BX234*BX236*BX237</f>
        <v>0</v>
      </c>
      <c r="BY238" s="64">
        <f t="shared" ref="BY238" si="1492">BY234*BY236*BY237</f>
        <v>0</v>
      </c>
      <c r="BZ238" s="64">
        <f t="shared" ref="BZ238" si="1493">BZ234*BZ236*BZ237</f>
        <v>0</v>
      </c>
      <c r="CG238" s="44">
        <f>C238</f>
        <v>26</v>
      </c>
      <c r="CH238" s="44">
        <f>IF(CG238=0,0,IF(COUNTIF($CG:$CG,CG238)&gt;1,1,0))</f>
        <v>0</v>
      </c>
    </row>
    <row r="241" spans="3:86">
      <c r="F241" s="103"/>
      <c r="G241" s="104"/>
      <c r="H241" s="45"/>
      <c r="I241" s="23" t="s">
        <v>35</v>
      </c>
      <c r="J241" s="23" t="s">
        <v>36</v>
      </c>
      <c r="K241" s="39" t="s">
        <v>37</v>
      </c>
      <c r="M241" s="65">
        <f>M$9</f>
        <v>31</v>
      </c>
      <c r="N241" s="65">
        <f t="shared" ref="N241:X241" si="1494">N$9</f>
        <v>59</v>
      </c>
      <c r="O241" s="65">
        <f t="shared" si="1494"/>
        <v>91</v>
      </c>
      <c r="P241" s="65">
        <f t="shared" si="1494"/>
        <v>121</v>
      </c>
      <c r="Q241" s="65">
        <f t="shared" si="1494"/>
        <v>152</v>
      </c>
      <c r="R241" s="65">
        <f t="shared" si="1494"/>
        <v>182</v>
      </c>
      <c r="S241" s="65">
        <f t="shared" si="1494"/>
        <v>213</v>
      </c>
      <c r="T241" s="65">
        <f t="shared" si="1494"/>
        <v>244</v>
      </c>
      <c r="U241" s="65">
        <f t="shared" si="1494"/>
        <v>274</v>
      </c>
      <c r="V241" s="65">
        <f t="shared" si="1494"/>
        <v>305</v>
      </c>
      <c r="W241" s="65">
        <f t="shared" si="1494"/>
        <v>335</v>
      </c>
      <c r="X241" s="65">
        <f t="shared" si="1494"/>
        <v>366</v>
      </c>
      <c r="Z241" s="66">
        <f>Z$9</f>
        <v>0</v>
      </c>
      <c r="AA241" s="66">
        <f t="shared" ref="AA241:BZ241" si="1495">AA$9</f>
        <v>7</v>
      </c>
      <c r="AB241" s="66">
        <f t="shared" si="1495"/>
        <v>14</v>
      </c>
      <c r="AC241" s="66">
        <f t="shared" si="1495"/>
        <v>21</v>
      </c>
      <c r="AD241" s="66">
        <f t="shared" si="1495"/>
        <v>28</v>
      </c>
      <c r="AE241" s="66">
        <f t="shared" si="1495"/>
        <v>35</v>
      </c>
      <c r="AF241" s="66">
        <f t="shared" si="1495"/>
        <v>42</v>
      </c>
      <c r="AG241" s="66">
        <f t="shared" si="1495"/>
        <v>49</v>
      </c>
      <c r="AH241" s="66">
        <f t="shared" si="1495"/>
        <v>56</v>
      </c>
      <c r="AI241" s="66">
        <f t="shared" si="1495"/>
        <v>63</v>
      </c>
      <c r="AJ241" s="66">
        <f t="shared" si="1495"/>
        <v>70</v>
      </c>
      <c r="AK241" s="66">
        <f t="shared" si="1495"/>
        <v>77</v>
      </c>
      <c r="AL241" s="66">
        <f t="shared" si="1495"/>
        <v>84</v>
      </c>
      <c r="AM241" s="66">
        <f t="shared" si="1495"/>
        <v>91</v>
      </c>
      <c r="AN241" s="66">
        <f t="shared" si="1495"/>
        <v>98</v>
      </c>
      <c r="AO241" s="66">
        <f t="shared" si="1495"/>
        <v>105</v>
      </c>
      <c r="AP241" s="66">
        <f t="shared" si="1495"/>
        <v>112</v>
      </c>
      <c r="AQ241" s="66">
        <f t="shared" si="1495"/>
        <v>119</v>
      </c>
      <c r="AR241" s="66">
        <f t="shared" si="1495"/>
        <v>126</v>
      </c>
      <c r="AS241" s="66">
        <f t="shared" si="1495"/>
        <v>133</v>
      </c>
      <c r="AT241" s="66">
        <f t="shared" si="1495"/>
        <v>140</v>
      </c>
      <c r="AU241" s="66">
        <f t="shared" si="1495"/>
        <v>147</v>
      </c>
      <c r="AV241" s="66">
        <f t="shared" si="1495"/>
        <v>154</v>
      </c>
      <c r="AW241" s="66">
        <f t="shared" si="1495"/>
        <v>161</v>
      </c>
      <c r="AX241" s="66">
        <f t="shared" si="1495"/>
        <v>168</v>
      </c>
      <c r="AY241" s="66">
        <f t="shared" si="1495"/>
        <v>175</v>
      </c>
      <c r="AZ241" s="66">
        <f t="shared" si="1495"/>
        <v>182</v>
      </c>
      <c r="BA241" s="66">
        <f t="shared" si="1495"/>
        <v>189</v>
      </c>
      <c r="BB241" s="66">
        <f t="shared" si="1495"/>
        <v>196</v>
      </c>
      <c r="BC241" s="66">
        <f t="shared" si="1495"/>
        <v>203</v>
      </c>
      <c r="BD241" s="66">
        <f t="shared" si="1495"/>
        <v>210</v>
      </c>
      <c r="BE241" s="66">
        <f t="shared" si="1495"/>
        <v>217</v>
      </c>
      <c r="BF241" s="66">
        <f t="shared" si="1495"/>
        <v>224</v>
      </c>
      <c r="BG241" s="66">
        <f t="shared" si="1495"/>
        <v>231</v>
      </c>
      <c r="BH241" s="66">
        <f t="shared" si="1495"/>
        <v>238</v>
      </c>
      <c r="BI241" s="66">
        <f t="shared" si="1495"/>
        <v>245</v>
      </c>
      <c r="BJ241" s="66">
        <f t="shared" si="1495"/>
        <v>252</v>
      </c>
      <c r="BK241" s="66">
        <f t="shared" si="1495"/>
        <v>259</v>
      </c>
      <c r="BL241" s="66">
        <f t="shared" si="1495"/>
        <v>266</v>
      </c>
      <c r="BM241" s="66">
        <f t="shared" si="1495"/>
        <v>273</v>
      </c>
      <c r="BN241" s="66">
        <f t="shared" si="1495"/>
        <v>280</v>
      </c>
      <c r="BO241" s="66">
        <f t="shared" si="1495"/>
        <v>287</v>
      </c>
      <c r="BP241" s="66">
        <f t="shared" si="1495"/>
        <v>294</v>
      </c>
      <c r="BQ241" s="66">
        <f t="shared" si="1495"/>
        <v>301</v>
      </c>
      <c r="BR241" s="66">
        <f t="shared" si="1495"/>
        <v>308</v>
      </c>
      <c r="BS241" s="66">
        <f t="shared" si="1495"/>
        <v>315</v>
      </c>
      <c r="BT241" s="66">
        <f t="shared" si="1495"/>
        <v>322</v>
      </c>
      <c r="BU241" s="66">
        <f t="shared" si="1495"/>
        <v>329</v>
      </c>
      <c r="BV241" s="66">
        <f t="shared" si="1495"/>
        <v>336</v>
      </c>
      <c r="BW241" s="66">
        <f t="shared" si="1495"/>
        <v>343</v>
      </c>
      <c r="BX241" s="66">
        <f t="shared" si="1495"/>
        <v>350</v>
      </c>
      <c r="BY241" s="66">
        <f t="shared" si="1495"/>
        <v>357</v>
      </c>
      <c r="BZ241" s="66">
        <f t="shared" si="1495"/>
        <v>364</v>
      </c>
      <c r="CB241" s="44">
        <f>IF(AND(NOT(ISBLANK(F241)),ISBLANK(H241)),1,0)</f>
        <v>0</v>
      </c>
    </row>
    <row r="242" spans="3:86" hidden="1" outlineLevel="1">
      <c r="G242" s="53" t="s">
        <v>32</v>
      </c>
      <c r="H242" s="45"/>
      <c r="I242" s="57"/>
      <c r="J242" s="56"/>
      <c r="K242" s="57" t="str">
        <f>IF(ISBLANK(I242),"",IF(ISBLANK(J242),I242,I242+(7*(J242-1))))</f>
        <v/>
      </c>
      <c r="Z242" s="43">
        <f t="shared" ref="Z242:BE242" si="1496">IF($H242=$CB$12,1,IF(ISBLANK($I242),0,IF(OR($I242=Z$9,$K242=Z$9,AND(Z$9&gt;$I242,Z$9&lt;=$K242)),1,0)))</f>
        <v>0</v>
      </c>
      <c r="AA242" s="43">
        <f t="shared" si="1496"/>
        <v>0</v>
      </c>
      <c r="AB242" s="43">
        <f t="shared" si="1496"/>
        <v>0</v>
      </c>
      <c r="AC242" s="43">
        <f t="shared" si="1496"/>
        <v>0</v>
      </c>
      <c r="AD242" s="43">
        <f t="shared" si="1496"/>
        <v>0</v>
      </c>
      <c r="AE242" s="43">
        <f t="shared" si="1496"/>
        <v>0</v>
      </c>
      <c r="AF242" s="43">
        <f t="shared" si="1496"/>
        <v>0</v>
      </c>
      <c r="AG242" s="43">
        <f t="shared" si="1496"/>
        <v>0</v>
      </c>
      <c r="AH242" s="43">
        <f t="shared" si="1496"/>
        <v>0</v>
      </c>
      <c r="AI242" s="43">
        <f t="shared" si="1496"/>
        <v>0</v>
      </c>
      <c r="AJ242" s="43">
        <f t="shared" si="1496"/>
        <v>0</v>
      </c>
      <c r="AK242" s="43">
        <f t="shared" si="1496"/>
        <v>0</v>
      </c>
      <c r="AL242" s="43">
        <f t="shared" si="1496"/>
        <v>0</v>
      </c>
      <c r="AM242" s="43">
        <f t="shared" si="1496"/>
        <v>0</v>
      </c>
      <c r="AN242" s="43">
        <f t="shared" si="1496"/>
        <v>0</v>
      </c>
      <c r="AO242" s="43">
        <f t="shared" si="1496"/>
        <v>0</v>
      </c>
      <c r="AP242" s="43">
        <f t="shared" si="1496"/>
        <v>0</v>
      </c>
      <c r="AQ242" s="43">
        <f t="shared" si="1496"/>
        <v>0</v>
      </c>
      <c r="AR242" s="43">
        <f t="shared" si="1496"/>
        <v>0</v>
      </c>
      <c r="AS242" s="43">
        <f t="shared" si="1496"/>
        <v>0</v>
      </c>
      <c r="AT242" s="43">
        <f t="shared" si="1496"/>
        <v>0</v>
      </c>
      <c r="AU242" s="43">
        <f t="shared" si="1496"/>
        <v>0</v>
      </c>
      <c r="AV242" s="43">
        <f t="shared" si="1496"/>
        <v>0</v>
      </c>
      <c r="AW242" s="43">
        <f t="shared" si="1496"/>
        <v>0</v>
      </c>
      <c r="AX242" s="43">
        <f t="shared" si="1496"/>
        <v>0</v>
      </c>
      <c r="AY242" s="43">
        <f t="shared" si="1496"/>
        <v>0</v>
      </c>
      <c r="AZ242" s="43">
        <f t="shared" si="1496"/>
        <v>0</v>
      </c>
      <c r="BA242" s="43">
        <f t="shared" si="1496"/>
        <v>0</v>
      </c>
      <c r="BB242" s="43">
        <f t="shared" si="1496"/>
        <v>0</v>
      </c>
      <c r="BC242" s="43">
        <f t="shared" si="1496"/>
        <v>0</v>
      </c>
      <c r="BD242" s="43">
        <f t="shared" si="1496"/>
        <v>0</v>
      </c>
      <c r="BE242" s="43">
        <f t="shared" si="1496"/>
        <v>0</v>
      </c>
      <c r="BF242" s="43">
        <f t="shared" ref="BF242:BZ242" si="1497">IF($H242=$CB$12,1,IF(ISBLANK($I242),0,IF(OR($I242=BF$9,$K242=BF$9,AND(BF$9&gt;$I242,BF$9&lt;=$K242)),1,0)))</f>
        <v>0</v>
      </c>
      <c r="BG242" s="43">
        <f t="shared" si="1497"/>
        <v>0</v>
      </c>
      <c r="BH242" s="43">
        <f t="shared" si="1497"/>
        <v>0</v>
      </c>
      <c r="BI242" s="43">
        <f t="shared" si="1497"/>
        <v>0</v>
      </c>
      <c r="BJ242" s="43">
        <f t="shared" si="1497"/>
        <v>0</v>
      </c>
      <c r="BK242" s="43">
        <f t="shared" si="1497"/>
        <v>0</v>
      </c>
      <c r="BL242" s="43">
        <f t="shared" si="1497"/>
        <v>0</v>
      </c>
      <c r="BM242" s="43">
        <f t="shared" si="1497"/>
        <v>0</v>
      </c>
      <c r="BN242" s="43">
        <f t="shared" si="1497"/>
        <v>0</v>
      </c>
      <c r="BO242" s="43">
        <f t="shared" si="1497"/>
        <v>0</v>
      </c>
      <c r="BP242" s="43">
        <f t="shared" si="1497"/>
        <v>0</v>
      </c>
      <c r="BQ242" s="43">
        <f t="shared" si="1497"/>
        <v>0</v>
      </c>
      <c r="BR242" s="43">
        <f t="shared" si="1497"/>
        <v>0</v>
      </c>
      <c r="BS242" s="43">
        <f t="shared" si="1497"/>
        <v>0</v>
      </c>
      <c r="BT242" s="43">
        <f t="shared" si="1497"/>
        <v>0</v>
      </c>
      <c r="BU242" s="43">
        <f t="shared" si="1497"/>
        <v>0</v>
      </c>
      <c r="BV242" s="43">
        <f t="shared" si="1497"/>
        <v>0</v>
      </c>
      <c r="BW242" s="43">
        <f t="shared" si="1497"/>
        <v>0</v>
      </c>
      <c r="BX242" s="43">
        <f t="shared" si="1497"/>
        <v>0</v>
      </c>
      <c r="BY242" s="43">
        <f t="shared" si="1497"/>
        <v>0</v>
      </c>
      <c r="BZ242" s="43">
        <f t="shared" si="1497"/>
        <v>0</v>
      </c>
      <c r="CB242" s="44">
        <f>IF(AND(NOT(ISBLANK(F241)),ISBLANK(H242)),1,0)</f>
        <v>0</v>
      </c>
      <c r="CC242" s="44">
        <f>IF($H242=$CB$13,1,0)</f>
        <v>0</v>
      </c>
      <c r="CD242" s="44">
        <f>IF(AND($CC242=1,ISBLANK(I242)),1,0)</f>
        <v>0</v>
      </c>
      <c r="CE242" s="44">
        <f>IF(AND($CC242=1,ISBLANK(J242)),1,0)</f>
        <v>0</v>
      </c>
    </row>
    <row r="243" spans="3:86" hidden="1" outlineLevel="1">
      <c r="G243" s="22" t="str">
        <f>"Base Current Amount "&amp;CC243&amp;""</f>
        <v>Base Current Amount per Week</v>
      </c>
      <c r="H243" s="54" t="s">
        <v>53</v>
      </c>
      <c r="I243" s="45"/>
      <c r="CB243" s="44">
        <f>IF(AND(NOT(ISBLANK(F241)),ISBLANK(I243)),1,0)</f>
        <v>0</v>
      </c>
      <c r="CC243" s="44" t="str">
        <f>IF(H242=$CB$13,$CB$19,$CB$18)</f>
        <v>per Week</v>
      </c>
    </row>
    <row r="244" spans="3:86" hidden="1" outlineLevel="1">
      <c r="G244" s="22" t="s">
        <v>34</v>
      </c>
      <c r="H244" s="54" t="s">
        <v>53</v>
      </c>
      <c r="I244" s="55">
        <f>IF(AND(H242=$CB$13,ISBLANK(J242)),I243,IF(H242=$CB$13,I243/J242,I243))</f>
        <v>0</v>
      </c>
      <c r="Z244" s="59">
        <f>$I244</f>
        <v>0</v>
      </c>
      <c r="AA244" s="59">
        <f t="shared" ref="AA244:BZ244" si="1498">$I244</f>
        <v>0</v>
      </c>
      <c r="AB244" s="59">
        <f t="shared" si="1498"/>
        <v>0</v>
      </c>
      <c r="AC244" s="59">
        <f t="shared" si="1498"/>
        <v>0</v>
      </c>
      <c r="AD244" s="59">
        <f t="shared" si="1498"/>
        <v>0</v>
      </c>
      <c r="AE244" s="59">
        <f t="shared" si="1498"/>
        <v>0</v>
      </c>
      <c r="AF244" s="59">
        <f t="shared" si="1498"/>
        <v>0</v>
      </c>
      <c r="AG244" s="59">
        <f t="shared" si="1498"/>
        <v>0</v>
      </c>
      <c r="AH244" s="59">
        <f t="shared" si="1498"/>
        <v>0</v>
      </c>
      <c r="AI244" s="59">
        <f t="shared" si="1498"/>
        <v>0</v>
      </c>
      <c r="AJ244" s="59">
        <f t="shared" si="1498"/>
        <v>0</v>
      </c>
      <c r="AK244" s="59">
        <f t="shared" si="1498"/>
        <v>0</v>
      </c>
      <c r="AL244" s="59">
        <f t="shared" si="1498"/>
        <v>0</v>
      </c>
      <c r="AM244" s="59">
        <f t="shared" si="1498"/>
        <v>0</v>
      </c>
      <c r="AN244" s="59">
        <f t="shared" si="1498"/>
        <v>0</v>
      </c>
      <c r="AO244" s="59">
        <f t="shared" si="1498"/>
        <v>0</v>
      </c>
      <c r="AP244" s="59">
        <f t="shared" si="1498"/>
        <v>0</v>
      </c>
      <c r="AQ244" s="59">
        <f t="shared" si="1498"/>
        <v>0</v>
      </c>
      <c r="AR244" s="59">
        <f t="shared" si="1498"/>
        <v>0</v>
      </c>
      <c r="AS244" s="59">
        <f t="shared" si="1498"/>
        <v>0</v>
      </c>
      <c r="AT244" s="59">
        <f t="shared" si="1498"/>
        <v>0</v>
      </c>
      <c r="AU244" s="59">
        <f t="shared" si="1498"/>
        <v>0</v>
      </c>
      <c r="AV244" s="59">
        <f t="shared" si="1498"/>
        <v>0</v>
      </c>
      <c r="AW244" s="59">
        <f t="shared" si="1498"/>
        <v>0</v>
      </c>
      <c r="AX244" s="59">
        <f t="shared" si="1498"/>
        <v>0</v>
      </c>
      <c r="AY244" s="59">
        <f t="shared" si="1498"/>
        <v>0</v>
      </c>
      <c r="AZ244" s="59">
        <f t="shared" si="1498"/>
        <v>0</v>
      </c>
      <c r="BA244" s="59">
        <f t="shared" si="1498"/>
        <v>0</v>
      </c>
      <c r="BB244" s="59">
        <f t="shared" si="1498"/>
        <v>0</v>
      </c>
      <c r="BC244" s="59">
        <f t="shared" si="1498"/>
        <v>0</v>
      </c>
      <c r="BD244" s="59">
        <f t="shared" si="1498"/>
        <v>0</v>
      </c>
      <c r="BE244" s="59">
        <f t="shared" si="1498"/>
        <v>0</v>
      </c>
      <c r="BF244" s="59">
        <f t="shared" si="1498"/>
        <v>0</v>
      </c>
      <c r="BG244" s="59">
        <f t="shared" si="1498"/>
        <v>0</v>
      </c>
      <c r="BH244" s="59">
        <f t="shared" si="1498"/>
        <v>0</v>
      </c>
      <c r="BI244" s="59">
        <f t="shared" si="1498"/>
        <v>0</v>
      </c>
      <c r="BJ244" s="59">
        <f t="shared" si="1498"/>
        <v>0</v>
      </c>
      <c r="BK244" s="59">
        <f t="shared" si="1498"/>
        <v>0</v>
      </c>
      <c r="BL244" s="59">
        <f t="shared" si="1498"/>
        <v>0</v>
      </c>
      <c r="BM244" s="59">
        <f t="shared" si="1498"/>
        <v>0</v>
      </c>
      <c r="BN244" s="59">
        <f t="shared" si="1498"/>
        <v>0</v>
      </c>
      <c r="BO244" s="59">
        <f t="shared" si="1498"/>
        <v>0</v>
      </c>
      <c r="BP244" s="59">
        <f t="shared" si="1498"/>
        <v>0</v>
      </c>
      <c r="BQ244" s="59">
        <f t="shared" si="1498"/>
        <v>0</v>
      </c>
      <c r="BR244" s="59">
        <f t="shared" si="1498"/>
        <v>0</v>
      </c>
      <c r="BS244" s="59">
        <f t="shared" si="1498"/>
        <v>0</v>
      </c>
      <c r="BT244" s="59">
        <f t="shared" si="1498"/>
        <v>0</v>
      </c>
      <c r="BU244" s="59">
        <f t="shared" si="1498"/>
        <v>0</v>
      </c>
      <c r="BV244" s="59">
        <f t="shared" si="1498"/>
        <v>0</v>
      </c>
      <c r="BW244" s="59">
        <f t="shared" si="1498"/>
        <v>0</v>
      </c>
      <c r="BX244" s="59">
        <f t="shared" si="1498"/>
        <v>0</v>
      </c>
      <c r="BY244" s="59">
        <f t="shared" si="1498"/>
        <v>0</v>
      </c>
      <c r="BZ244" s="59">
        <f t="shared" si="1498"/>
        <v>0</v>
      </c>
    </row>
    <row r="245" spans="3:86" hidden="1" outlineLevel="1">
      <c r="C245" s="105" t="str">
        <f>IF(CH246=1,"X","")</f>
        <v/>
      </c>
      <c r="D245" s="106"/>
      <c r="E245" s="107"/>
      <c r="G245" s="22" t="s">
        <v>38</v>
      </c>
      <c r="H245" s="73">
        <f>IF(ISBLANK(I245),0,IF(I245&lt;I242,1,0))</f>
        <v>0</v>
      </c>
      <c r="I245" s="60"/>
      <c r="J245" s="61"/>
      <c r="Z245" s="58">
        <f>IF(ISBLANK($I245),1,IF(Z$9&gt;$I245,(1+$J245),1))</f>
        <v>1</v>
      </c>
      <c r="AA245" s="58">
        <f t="shared" ref="AA245:BZ245" si="1499">IF(ISBLANK($I245),1,IF(AA$9&gt;$I245,(1+$J245),1))</f>
        <v>1</v>
      </c>
      <c r="AB245" s="58">
        <f t="shared" si="1499"/>
        <v>1</v>
      </c>
      <c r="AC245" s="58">
        <f t="shared" si="1499"/>
        <v>1</v>
      </c>
      <c r="AD245" s="58">
        <f t="shared" si="1499"/>
        <v>1</v>
      </c>
      <c r="AE245" s="58">
        <f t="shared" si="1499"/>
        <v>1</v>
      </c>
      <c r="AF245" s="58">
        <f t="shared" si="1499"/>
        <v>1</v>
      </c>
      <c r="AG245" s="58">
        <f t="shared" si="1499"/>
        <v>1</v>
      </c>
      <c r="AH245" s="58">
        <f t="shared" si="1499"/>
        <v>1</v>
      </c>
      <c r="AI245" s="58">
        <f t="shared" si="1499"/>
        <v>1</v>
      </c>
      <c r="AJ245" s="58">
        <f t="shared" si="1499"/>
        <v>1</v>
      </c>
      <c r="AK245" s="58">
        <f t="shared" si="1499"/>
        <v>1</v>
      </c>
      <c r="AL245" s="58">
        <f t="shared" si="1499"/>
        <v>1</v>
      </c>
      <c r="AM245" s="58">
        <f t="shared" si="1499"/>
        <v>1</v>
      </c>
      <c r="AN245" s="58">
        <f t="shared" si="1499"/>
        <v>1</v>
      </c>
      <c r="AO245" s="58">
        <f t="shared" si="1499"/>
        <v>1</v>
      </c>
      <c r="AP245" s="58">
        <f t="shared" si="1499"/>
        <v>1</v>
      </c>
      <c r="AQ245" s="58">
        <f t="shared" si="1499"/>
        <v>1</v>
      </c>
      <c r="AR245" s="58">
        <f t="shared" si="1499"/>
        <v>1</v>
      </c>
      <c r="AS245" s="58">
        <f t="shared" si="1499"/>
        <v>1</v>
      </c>
      <c r="AT245" s="58">
        <f t="shared" si="1499"/>
        <v>1</v>
      </c>
      <c r="AU245" s="58">
        <f t="shared" si="1499"/>
        <v>1</v>
      </c>
      <c r="AV245" s="58">
        <f t="shared" si="1499"/>
        <v>1</v>
      </c>
      <c r="AW245" s="58">
        <f t="shared" si="1499"/>
        <v>1</v>
      </c>
      <c r="AX245" s="58">
        <f t="shared" si="1499"/>
        <v>1</v>
      </c>
      <c r="AY245" s="58">
        <f t="shared" si="1499"/>
        <v>1</v>
      </c>
      <c r="AZ245" s="58">
        <f t="shared" si="1499"/>
        <v>1</v>
      </c>
      <c r="BA245" s="58">
        <f t="shared" si="1499"/>
        <v>1</v>
      </c>
      <c r="BB245" s="58">
        <f t="shared" si="1499"/>
        <v>1</v>
      </c>
      <c r="BC245" s="58">
        <f t="shared" si="1499"/>
        <v>1</v>
      </c>
      <c r="BD245" s="58">
        <f t="shared" si="1499"/>
        <v>1</v>
      </c>
      <c r="BE245" s="58">
        <f t="shared" si="1499"/>
        <v>1</v>
      </c>
      <c r="BF245" s="58">
        <f t="shared" si="1499"/>
        <v>1</v>
      </c>
      <c r="BG245" s="58">
        <f t="shared" si="1499"/>
        <v>1</v>
      </c>
      <c r="BH245" s="58">
        <f t="shared" si="1499"/>
        <v>1</v>
      </c>
      <c r="BI245" s="58">
        <f t="shared" si="1499"/>
        <v>1</v>
      </c>
      <c r="BJ245" s="58">
        <f t="shared" si="1499"/>
        <v>1</v>
      </c>
      <c r="BK245" s="58">
        <f t="shared" si="1499"/>
        <v>1</v>
      </c>
      <c r="BL245" s="58">
        <f t="shared" si="1499"/>
        <v>1</v>
      </c>
      <c r="BM245" s="58">
        <f t="shared" si="1499"/>
        <v>1</v>
      </c>
      <c r="BN245" s="58">
        <f t="shared" si="1499"/>
        <v>1</v>
      </c>
      <c r="BO245" s="58">
        <f t="shared" si="1499"/>
        <v>1</v>
      </c>
      <c r="BP245" s="58">
        <f t="shared" si="1499"/>
        <v>1</v>
      </c>
      <c r="BQ245" s="58">
        <f t="shared" si="1499"/>
        <v>1</v>
      </c>
      <c r="BR245" s="58">
        <f t="shared" si="1499"/>
        <v>1</v>
      </c>
      <c r="BS245" s="58">
        <f t="shared" si="1499"/>
        <v>1</v>
      </c>
      <c r="BT245" s="58">
        <f t="shared" si="1499"/>
        <v>1</v>
      </c>
      <c r="BU245" s="58">
        <f t="shared" si="1499"/>
        <v>1</v>
      </c>
      <c r="BV245" s="58">
        <f t="shared" si="1499"/>
        <v>1</v>
      </c>
      <c r="BW245" s="58">
        <f t="shared" si="1499"/>
        <v>1</v>
      </c>
      <c r="BX245" s="58">
        <f t="shared" si="1499"/>
        <v>1</v>
      </c>
      <c r="BY245" s="58">
        <f t="shared" si="1499"/>
        <v>1</v>
      </c>
      <c r="BZ245" s="58">
        <f t="shared" si="1499"/>
        <v>1</v>
      </c>
      <c r="CB245" s="44">
        <f>IF(AND(NOT(ISBLANK(I245)),ISBLANK(J245)),1,0)</f>
        <v>0</v>
      </c>
    </row>
    <row r="246" spans="3:86" ht="15.75" collapsed="1" thickBot="1">
      <c r="C246" s="108">
        <v>27</v>
      </c>
      <c r="D246" s="109"/>
      <c r="E246" s="110"/>
      <c r="F246" s="62"/>
      <c r="G246" s="89">
        <f>IF(ISBLANK(F241),0,"Final "&amp;F241&amp;" Budget")</f>
        <v>0</v>
      </c>
      <c r="H246" s="63"/>
      <c r="I246" s="63">
        <f>H241</f>
        <v>0</v>
      </c>
      <c r="J246" s="63"/>
      <c r="K246" s="64">
        <f>SUM(M246:X246)</f>
        <v>0</v>
      </c>
      <c r="M246" s="64">
        <f t="shared" ref="M246:X246" si="1500">SUMIF($Z$10:$BZ$10,M$10,$Z246:$BZ246)</f>
        <v>0</v>
      </c>
      <c r="N246" s="64">
        <f t="shared" si="1500"/>
        <v>0</v>
      </c>
      <c r="O246" s="64">
        <f t="shared" si="1500"/>
        <v>0</v>
      </c>
      <c r="P246" s="64">
        <f t="shared" si="1500"/>
        <v>0</v>
      </c>
      <c r="Q246" s="64">
        <f t="shared" si="1500"/>
        <v>0</v>
      </c>
      <c r="R246" s="64">
        <f t="shared" si="1500"/>
        <v>0</v>
      </c>
      <c r="S246" s="64">
        <f t="shared" si="1500"/>
        <v>0</v>
      </c>
      <c r="T246" s="64">
        <f t="shared" si="1500"/>
        <v>0</v>
      </c>
      <c r="U246" s="64">
        <f t="shared" si="1500"/>
        <v>0</v>
      </c>
      <c r="V246" s="64">
        <f t="shared" si="1500"/>
        <v>0</v>
      </c>
      <c r="W246" s="64">
        <f t="shared" si="1500"/>
        <v>0</v>
      </c>
      <c r="X246" s="64">
        <f t="shared" si="1500"/>
        <v>0</v>
      </c>
      <c r="Z246" s="64">
        <f>Z242*Z244*Z245</f>
        <v>0</v>
      </c>
      <c r="AA246" s="64">
        <f t="shared" ref="AA246" si="1501">AA242*AA244*AA245</f>
        <v>0</v>
      </c>
      <c r="AB246" s="64">
        <f t="shared" ref="AB246" si="1502">AB242*AB244*AB245</f>
        <v>0</v>
      </c>
      <c r="AC246" s="64">
        <f t="shared" ref="AC246" si="1503">AC242*AC244*AC245</f>
        <v>0</v>
      </c>
      <c r="AD246" s="64">
        <f t="shared" ref="AD246" si="1504">AD242*AD244*AD245</f>
        <v>0</v>
      </c>
      <c r="AE246" s="64">
        <f t="shared" ref="AE246" si="1505">AE242*AE244*AE245</f>
        <v>0</v>
      </c>
      <c r="AF246" s="64">
        <f t="shared" ref="AF246" si="1506">AF242*AF244*AF245</f>
        <v>0</v>
      </c>
      <c r="AG246" s="64">
        <f t="shared" ref="AG246" si="1507">AG242*AG244*AG245</f>
        <v>0</v>
      </c>
      <c r="AH246" s="64">
        <f t="shared" ref="AH246" si="1508">AH242*AH244*AH245</f>
        <v>0</v>
      </c>
      <c r="AI246" s="64">
        <f t="shared" ref="AI246" si="1509">AI242*AI244*AI245</f>
        <v>0</v>
      </c>
      <c r="AJ246" s="64">
        <f t="shared" ref="AJ246" si="1510">AJ242*AJ244*AJ245</f>
        <v>0</v>
      </c>
      <c r="AK246" s="64">
        <f t="shared" ref="AK246" si="1511">AK242*AK244*AK245</f>
        <v>0</v>
      </c>
      <c r="AL246" s="64">
        <f t="shared" ref="AL246" si="1512">AL242*AL244*AL245</f>
        <v>0</v>
      </c>
      <c r="AM246" s="64">
        <f t="shared" ref="AM246" si="1513">AM242*AM244*AM245</f>
        <v>0</v>
      </c>
      <c r="AN246" s="64">
        <f t="shared" ref="AN246" si="1514">AN242*AN244*AN245</f>
        <v>0</v>
      </c>
      <c r="AO246" s="64">
        <f t="shared" ref="AO246" si="1515">AO242*AO244*AO245</f>
        <v>0</v>
      </c>
      <c r="AP246" s="64">
        <f t="shared" ref="AP246" si="1516">AP242*AP244*AP245</f>
        <v>0</v>
      </c>
      <c r="AQ246" s="64">
        <f t="shared" ref="AQ246" si="1517">AQ242*AQ244*AQ245</f>
        <v>0</v>
      </c>
      <c r="AR246" s="64">
        <f t="shared" ref="AR246" si="1518">AR242*AR244*AR245</f>
        <v>0</v>
      </c>
      <c r="AS246" s="64">
        <f t="shared" ref="AS246" si="1519">AS242*AS244*AS245</f>
        <v>0</v>
      </c>
      <c r="AT246" s="64">
        <f t="shared" ref="AT246" si="1520">AT242*AT244*AT245</f>
        <v>0</v>
      </c>
      <c r="AU246" s="64">
        <f t="shared" ref="AU246" si="1521">AU242*AU244*AU245</f>
        <v>0</v>
      </c>
      <c r="AV246" s="64">
        <f t="shared" ref="AV246" si="1522">AV242*AV244*AV245</f>
        <v>0</v>
      </c>
      <c r="AW246" s="64">
        <f t="shared" ref="AW246" si="1523">AW242*AW244*AW245</f>
        <v>0</v>
      </c>
      <c r="AX246" s="64">
        <f t="shared" ref="AX246" si="1524">AX242*AX244*AX245</f>
        <v>0</v>
      </c>
      <c r="AY246" s="64">
        <f t="shared" ref="AY246" si="1525">AY242*AY244*AY245</f>
        <v>0</v>
      </c>
      <c r="AZ246" s="64">
        <f t="shared" ref="AZ246" si="1526">AZ242*AZ244*AZ245</f>
        <v>0</v>
      </c>
      <c r="BA246" s="64">
        <f t="shared" ref="BA246" si="1527">BA242*BA244*BA245</f>
        <v>0</v>
      </c>
      <c r="BB246" s="64">
        <f t="shared" ref="BB246" si="1528">BB242*BB244*BB245</f>
        <v>0</v>
      </c>
      <c r="BC246" s="64">
        <f t="shared" ref="BC246" si="1529">BC242*BC244*BC245</f>
        <v>0</v>
      </c>
      <c r="BD246" s="64">
        <f t="shared" ref="BD246" si="1530">BD242*BD244*BD245</f>
        <v>0</v>
      </c>
      <c r="BE246" s="64">
        <f t="shared" ref="BE246" si="1531">BE242*BE244*BE245</f>
        <v>0</v>
      </c>
      <c r="BF246" s="64">
        <f t="shared" ref="BF246" si="1532">BF242*BF244*BF245</f>
        <v>0</v>
      </c>
      <c r="BG246" s="64">
        <f t="shared" ref="BG246" si="1533">BG242*BG244*BG245</f>
        <v>0</v>
      </c>
      <c r="BH246" s="64">
        <f t="shared" ref="BH246" si="1534">BH242*BH244*BH245</f>
        <v>0</v>
      </c>
      <c r="BI246" s="64">
        <f t="shared" ref="BI246" si="1535">BI242*BI244*BI245</f>
        <v>0</v>
      </c>
      <c r="BJ246" s="64">
        <f t="shared" ref="BJ246" si="1536">BJ242*BJ244*BJ245</f>
        <v>0</v>
      </c>
      <c r="BK246" s="64">
        <f t="shared" ref="BK246" si="1537">BK242*BK244*BK245</f>
        <v>0</v>
      </c>
      <c r="BL246" s="64">
        <f t="shared" ref="BL246" si="1538">BL242*BL244*BL245</f>
        <v>0</v>
      </c>
      <c r="BM246" s="64">
        <f t="shared" ref="BM246" si="1539">BM242*BM244*BM245</f>
        <v>0</v>
      </c>
      <c r="BN246" s="64">
        <f t="shared" ref="BN246" si="1540">BN242*BN244*BN245</f>
        <v>0</v>
      </c>
      <c r="BO246" s="64">
        <f t="shared" ref="BO246" si="1541">BO242*BO244*BO245</f>
        <v>0</v>
      </c>
      <c r="BP246" s="64">
        <f t="shared" ref="BP246" si="1542">BP242*BP244*BP245</f>
        <v>0</v>
      </c>
      <c r="BQ246" s="64">
        <f t="shared" ref="BQ246" si="1543">BQ242*BQ244*BQ245</f>
        <v>0</v>
      </c>
      <c r="BR246" s="64">
        <f t="shared" ref="BR246" si="1544">BR242*BR244*BR245</f>
        <v>0</v>
      </c>
      <c r="BS246" s="64">
        <f t="shared" ref="BS246" si="1545">BS242*BS244*BS245</f>
        <v>0</v>
      </c>
      <c r="BT246" s="64">
        <f t="shared" ref="BT246" si="1546">BT242*BT244*BT245</f>
        <v>0</v>
      </c>
      <c r="BU246" s="64">
        <f t="shared" ref="BU246" si="1547">BU242*BU244*BU245</f>
        <v>0</v>
      </c>
      <c r="BV246" s="64">
        <f t="shared" ref="BV246" si="1548">BV242*BV244*BV245</f>
        <v>0</v>
      </c>
      <c r="BW246" s="64">
        <f t="shared" ref="BW246" si="1549">BW242*BW244*BW245</f>
        <v>0</v>
      </c>
      <c r="BX246" s="64">
        <f t="shared" ref="BX246" si="1550">BX242*BX244*BX245</f>
        <v>0</v>
      </c>
      <c r="BY246" s="64">
        <f t="shared" ref="BY246" si="1551">BY242*BY244*BY245</f>
        <v>0</v>
      </c>
      <c r="BZ246" s="64">
        <f t="shared" ref="BZ246" si="1552">BZ242*BZ244*BZ245</f>
        <v>0</v>
      </c>
      <c r="CG246" s="44">
        <f>C246</f>
        <v>27</v>
      </c>
      <c r="CH246" s="44">
        <f>IF(CG246=0,0,IF(COUNTIF($CG:$CG,CG246)&gt;1,1,0))</f>
        <v>0</v>
      </c>
    </row>
    <row r="249" spans="3:86">
      <c r="F249" s="103"/>
      <c r="G249" s="104"/>
      <c r="H249" s="45"/>
      <c r="I249" s="23" t="s">
        <v>35</v>
      </c>
      <c r="J249" s="23" t="s">
        <v>36</v>
      </c>
      <c r="K249" s="39" t="s">
        <v>37</v>
      </c>
      <c r="M249" s="65">
        <f>M$9</f>
        <v>31</v>
      </c>
      <c r="N249" s="65">
        <f t="shared" ref="N249:X249" si="1553">N$9</f>
        <v>59</v>
      </c>
      <c r="O249" s="65">
        <f t="shared" si="1553"/>
        <v>91</v>
      </c>
      <c r="P249" s="65">
        <f t="shared" si="1553"/>
        <v>121</v>
      </c>
      <c r="Q249" s="65">
        <f t="shared" si="1553"/>
        <v>152</v>
      </c>
      <c r="R249" s="65">
        <f t="shared" si="1553"/>
        <v>182</v>
      </c>
      <c r="S249" s="65">
        <f t="shared" si="1553"/>
        <v>213</v>
      </c>
      <c r="T249" s="65">
        <f t="shared" si="1553"/>
        <v>244</v>
      </c>
      <c r="U249" s="65">
        <f t="shared" si="1553"/>
        <v>274</v>
      </c>
      <c r="V249" s="65">
        <f t="shared" si="1553"/>
        <v>305</v>
      </c>
      <c r="W249" s="65">
        <f t="shared" si="1553"/>
        <v>335</v>
      </c>
      <c r="X249" s="65">
        <f t="shared" si="1553"/>
        <v>366</v>
      </c>
      <c r="Z249" s="66">
        <f>Z$9</f>
        <v>0</v>
      </c>
      <c r="AA249" s="66">
        <f t="shared" ref="AA249:BZ249" si="1554">AA$9</f>
        <v>7</v>
      </c>
      <c r="AB249" s="66">
        <f t="shared" si="1554"/>
        <v>14</v>
      </c>
      <c r="AC249" s="66">
        <f t="shared" si="1554"/>
        <v>21</v>
      </c>
      <c r="AD249" s="66">
        <f t="shared" si="1554"/>
        <v>28</v>
      </c>
      <c r="AE249" s="66">
        <f t="shared" si="1554"/>
        <v>35</v>
      </c>
      <c r="AF249" s="66">
        <f t="shared" si="1554"/>
        <v>42</v>
      </c>
      <c r="AG249" s="66">
        <f t="shared" si="1554"/>
        <v>49</v>
      </c>
      <c r="AH249" s="66">
        <f t="shared" si="1554"/>
        <v>56</v>
      </c>
      <c r="AI249" s="66">
        <f t="shared" si="1554"/>
        <v>63</v>
      </c>
      <c r="AJ249" s="66">
        <f t="shared" si="1554"/>
        <v>70</v>
      </c>
      <c r="AK249" s="66">
        <f t="shared" si="1554"/>
        <v>77</v>
      </c>
      <c r="AL249" s="66">
        <f t="shared" si="1554"/>
        <v>84</v>
      </c>
      <c r="AM249" s="66">
        <f t="shared" si="1554"/>
        <v>91</v>
      </c>
      <c r="AN249" s="66">
        <f t="shared" si="1554"/>
        <v>98</v>
      </c>
      <c r="AO249" s="66">
        <f t="shared" si="1554"/>
        <v>105</v>
      </c>
      <c r="AP249" s="66">
        <f t="shared" si="1554"/>
        <v>112</v>
      </c>
      <c r="AQ249" s="66">
        <f t="shared" si="1554"/>
        <v>119</v>
      </c>
      <c r="AR249" s="66">
        <f t="shared" si="1554"/>
        <v>126</v>
      </c>
      <c r="AS249" s="66">
        <f t="shared" si="1554"/>
        <v>133</v>
      </c>
      <c r="AT249" s="66">
        <f t="shared" si="1554"/>
        <v>140</v>
      </c>
      <c r="AU249" s="66">
        <f t="shared" si="1554"/>
        <v>147</v>
      </c>
      <c r="AV249" s="66">
        <f t="shared" si="1554"/>
        <v>154</v>
      </c>
      <c r="AW249" s="66">
        <f t="shared" si="1554"/>
        <v>161</v>
      </c>
      <c r="AX249" s="66">
        <f t="shared" si="1554"/>
        <v>168</v>
      </c>
      <c r="AY249" s="66">
        <f t="shared" si="1554"/>
        <v>175</v>
      </c>
      <c r="AZ249" s="66">
        <f t="shared" si="1554"/>
        <v>182</v>
      </c>
      <c r="BA249" s="66">
        <f t="shared" si="1554"/>
        <v>189</v>
      </c>
      <c r="BB249" s="66">
        <f t="shared" si="1554"/>
        <v>196</v>
      </c>
      <c r="BC249" s="66">
        <f t="shared" si="1554"/>
        <v>203</v>
      </c>
      <c r="BD249" s="66">
        <f t="shared" si="1554"/>
        <v>210</v>
      </c>
      <c r="BE249" s="66">
        <f t="shared" si="1554"/>
        <v>217</v>
      </c>
      <c r="BF249" s="66">
        <f t="shared" si="1554"/>
        <v>224</v>
      </c>
      <c r="BG249" s="66">
        <f t="shared" si="1554"/>
        <v>231</v>
      </c>
      <c r="BH249" s="66">
        <f t="shared" si="1554"/>
        <v>238</v>
      </c>
      <c r="BI249" s="66">
        <f t="shared" si="1554"/>
        <v>245</v>
      </c>
      <c r="BJ249" s="66">
        <f t="shared" si="1554"/>
        <v>252</v>
      </c>
      <c r="BK249" s="66">
        <f t="shared" si="1554"/>
        <v>259</v>
      </c>
      <c r="BL249" s="66">
        <f t="shared" si="1554"/>
        <v>266</v>
      </c>
      <c r="BM249" s="66">
        <f t="shared" si="1554"/>
        <v>273</v>
      </c>
      <c r="BN249" s="66">
        <f t="shared" si="1554"/>
        <v>280</v>
      </c>
      <c r="BO249" s="66">
        <f t="shared" si="1554"/>
        <v>287</v>
      </c>
      <c r="BP249" s="66">
        <f t="shared" si="1554"/>
        <v>294</v>
      </c>
      <c r="BQ249" s="66">
        <f t="shared" si="1554"/>
        <v>301</v>
      </c>
      <c r="BR249" s="66">
        <f t="shared" si="1554"/>
        <v>308</v>
      </c>
      <c r="BS249" s="66">
        <f t="shared" si="1554"/>
        <v>315</v>
      </c>
      <c r="BT249" s="66">
        <f t="shared" si="1554"/>
        <v>322</v>
      </c>
      <c r="BU249" s="66">
        <f t="shared" si="1554"/>
        <v>329</v>
      </c>
      <c r="BV249" s="66">
        <f t="shared" si="1554"/>
        <v>336</v>
      </c>
      <c r="BW249" s="66">
        <f t="shared" si="1554"/>
        <v>343</v>
      </c>
      <c r="BX249" s="66">
        <f t="shared" si="1554"/>
        <v>350</v>
      </c>
      <c r="BY249" s="66">
        <f t="shared" si="1554"/>
        <v>357</v>
      </c>
      <c r="BZ249" s="66">
        <f t="shared" si="1554"/>
        <v>364</v>
      </c>
      <c r="CB249" s="44">
        <f>IF(AND(NOT(ISBLANK(F249)),ISBLANK(H249)),1,0)</f>
        <v>0</v>
      </c>
    </row>
    <row r="250" spans="3:86" hidden="1" outlineLevel="1">
      <c r="G250" s="53" t="s">
        <v>32</v>
      </c>
      <c r="H250" s="45"/>
      <c r="I250" s="57"/>
      <c r="J250" s="56"/>
      <c r="K250" s="57" t="str">
        <f>IF(ISBLANK(I250),"",IF(ISBLANK(J250),I250,I250+(7*(J250-1))))</f>
        <v/>
      </c>
      <c r="Z250" s="43">
        <f t="shared" ref="Z250:BE250" si="1555">IF($H250=$CB$12,1,IF(ISBLANK($I250),0,IF(OR($I250=Z$9,$K250=Z$9,AND(Z$9&gt;$I250,Z$9&lt;=$K250)),1,0)))</f>
        <v>0</v>
      </c>
      <c r="AA250" s="43">
        <f t="shared" si="1555"/>
        <v>0</v>
      </c>
      <c r="AB250" s="43">
        <f t="shared" si="1555"/>
        <v>0</v>
      </c>
      <c r="AC250" s="43">
        <f t="shared" si="1555"/>
        <v>0</v>
      </c>
      <c r="AD250" s="43">
        <f t="shared" si="1555"/>
        <v>0</v>
      </c>
      <c r="AE250" s="43">
        <f t="shared" si="1555"/>
        <v>0</v>
      </c>
      <c r="AF250" s="43">
        <f t="shared" si="1555"/>
        <v>0</v>
      </c>
      <c r="AG250" s="43">
        <f t="shared" si="1555"/>
        <v>0</v>
      </c>
      <c r="AH250" s="43">
        <f t="shared" si="1555"/>
        <v>0</v>
      </c>
      <c r="AI250" s="43">
        <f t="shared" si="1555"/>
        <v>0</v>
      </c>
      <c r="AJ250" s="43">
        <f t="shared" si="1555"/>
        <v>0</v>
      </c>
      <c r="AK250" s="43">
        <f t="shared" si="1555"/>
        <v>0</v>
      </c>
      <c r="AL250" s="43">
        <f t="shared" si="1555"/>
        <v>0</v>
      </c>
      <c r="AM250" s="43">
        <f t="shared" si="1555"/>
        <v>0</v>
      </c>
      <c r="AN250" s="43">
        <f t="shared" si="1555"/>
        <v>0</v>
      </c>
      <c r="AO250" s="43">
        <f t="shared" si="1555"/>
        <v>0</v>
      </c>
      <c r="AP250" s="43">
        <f t="shared" si="1555"/>
        <v>0</v>
      </c>
      <c r="AQ250" s="43">
        <f t="shared" si="1555"/>
        <v>0</v>
      </c>
      <c r="AR250" s="43">
        <f t="shared" si="1555"/>
        <v>0</v>
      </c>
      <c r="AS250" s="43">
        <f t="shared" si="1555"/>
        <v>0</v>
      </c>
      <c r="AT250" s="43">
        <f t="shared" si="1555"/>
        <v>0</v>
      </c>
      <c r="AU250" s="43">
        <f t="shared" si="1555"/>
        <v>0</v>
      </c>
      <c r="AV250" s="43">
        <f t="shared" si="1555"/>
        <v>0</v>
      </c>
      <c r="AW250" s="43">
        <f t="shared" si="1555"/>
        <v>0</v>
      </c>
      <c r="AX250" s="43">
        <f t="shared" si="1555"/>
        <v>0</v>
      </c>
      <c r="AY250" s="43">
        <f t="shared" si="1555"/>
        <v>0</v>
      </c>
      <c r="AZ250" s="43">
        <f t="shared" si="1555"/>
        <v>0</v>
      </c>
      <c r="BA250" s="43">
        <f t="shared" si="1555"/>
        <v>0</v>
      </c>
      <c r="BB250" s="43">
        <f t="shared" si="1555"/>
        <v>0</v>
      </c>
      <c r="BC250" s="43">
        <f t="shared" si="1555"/>
        <v>0</v>
      </c>
      <c r="BD250" s="43">
        <f t="shared" si="1555"/>
        <v>0</v>
      </c>
      <c r="BE250" s="43">
        <f t="shared" si="1555"/>
        <v>0</v>
      </c>
      <c r="BF250" s="43">
        <f t="shared" ref="BF250:BZ250" si="1556">IF($H250=$CB$12,1,IF(ISBLANK($I250),0,IF(OR($I250=BF$9,$K250=BF$9,AND(BF$9&gt;$I250,BF$9&lt;=$K250)),1,0)))</f>
        <v>0</v>
      </c>
      <c r="BG250" s="43">
        <f t="shared" si="1556"/>
        <v>0</v>
      </c>
      <c r="BH250" s="43">
        <f t="shared" si="1556"/>
        <v>0</v>
      </c>
      <c r="BI250" s="43">
        <f t="shared" si="1556"/>
        <v>0</v>
      </c>
      <c r="BJ250" s="43">
        <f t="shared" si="1556"/>
        <v>0</v>
      </c>
      <c r="BK250" s="43">
        <f t="shared" si="1556"/>
        <v>0</v>
      </c>
      <c r="BL250" s="43">
        <f t="shared" si="1556"/>
        <v>0</v>
      </c>
      <c r="BM250" s="43">
        <f t="shared" si="1556"/>
        <v>0</v>
      </c>
      <c r="BN250" s="43">
        <f t="shared" si="1556"/>
        <v>0</v>
      </c>
      <c r="BO250" s="43">
        <f t="shared" si="1556"/>
        <v>0</v>
      </c>
      <c r="BP250" s="43">
        <f t="shared" si="1556"/>
        <v>0</v>
      </c>
      <c r="BQ250" s="43">
        <f t="shared" si="1556"/>
        <v>0</v>
      </c>
      <c r="BR250" s="43">
        <f t="shared" si="1556"/>
        <v>0</v>
      </c>
      <c r="BS250" s="43">
        <f t="shared" si="1556"/>
        <v>0</v>
      </c>
      <c r="BT250" s="43">
        <f t="shared" si="1556"/>
        <v>0</v>
      </c>
      <c r="BU250" s="43">
        <f t="shared" si="1556"/>
        <v>0</v>
      </c>
      <c r="BV250" s="43">
        <f t="shared" si="1556"/>
        <v>0</v>
      </c>
      <c r="BW250" s="43">
        <f t="shared" si="1556"/>
        <v>0</v>
      </c>
      <c r="BX250" s="43">
        <f t="shared" si="1556"/>
        <v>0</v>
      </c>
      <c r="BY250" s="43">
        <f t="shared" si="1556"/>
        <v>0</v>
      </c>
      <c r="BZ250" s="43">
        <f t="shared" si="1556"/>
        <v>0</v>
      </c>
      <c r="CB250" s="44">
        <f>IF(AND(NOT(ISBLANK(F249)),ISBLANK(H250)),1,0)</f>
        <v>0</v>
      </c>
      <c r="CC250" s="44">
        <f>IF($H250=$CB$13,1,0)</f>
        <v>0</v>
      </c>
      <c r="CD250" s="44">
        <f>IF(AND($CC250=1,ISBLANK(I250)),1,0)</f>
        <v>0</v>
      </c>
      <c r="CE250" s="44">
        <f>IF(AND($CC250=1,ISBLANK(J250)),1,0)</f>
        <v>0</v>
      </c>
    </row>
    <row r="251" spans="3:86" hidden="1" outlineLevel="1">
      <c r="G251" s="22" t="str">
        <f>"Base Current Amount "&amp;CC251&amp;""</f>
        <v>Base Current Amount per Week</v>
      </c>
      <c r="H251" s="54" t="s">
        <v>53</v>
      </c>
      <c r="I251" s="45"/>
      <c r="CB251" s="44">
        <f>IF(AND(NOT(ISBLANK(F249)),ISBLANK(I251)),1,0)</f>
        <v>0</v>
      </c>
      <c r="CC251" s="44" t="str">
        <f>IF(H250=$CB$13,$CB$19,$CB$18)</f>
        <v>per Week</v>
      </c>
    </row>
    <row r="252" spans="3:86" hidden="1" outlineLevel="1">
      <c r="G252" s="22" t="s">
        <v>34</v>
      </c>
      <c r="H252" s="54" t="s">
        <v>53</v>
      </c>
      <c r="I252" s="55">
        <f>IF(AND(H250=$CB$13,ISBLANK(J250)),I251,IF(H250=$CB$13,I251/J250,I251))</f>
        <v>0</v>
      </c>
      <c r="Z252" s="59">
        <f>$I252</f>
        <v>0</v>
      </c>
      <c r="AA252" s="59">
        <f t="shared" ref="AA252:BZ252" si="1557">$I252</f>
        <v>0</v>
      </c>
      <c r="AB252" s="59">
        <f t="shared" si="1557"/>
        <v>0</v>
      </c>
      <c r="AC252" s="59">
        <f t="shared" si="1557"/>
        <v>0</v>
      </c>
      <c r="AD252" s="59">
        <f t="shared" si="1557"/>
        <v>0</v>
      </c>
      <c r="AE252" s="59">
        <f t="shared" si="1557"/>
        <v>0</v>
      </c>
      <c r="AF252" s="59">
        <f t="shared" si="1557"/>
        <v>0</v>
      </c>
      <c r="AG252" s="59">
        <f t="shared" si="1557"/>
        <v>0</v>
      </c>
      <c r="AH252" s="59">
        <f t="shared" si="1557"/>
        <v>0</v>
      </c>
      <c r="AI252" s="59">
        <f t="shared" si="1557"/>
        <v>0</v>
      </c>
      <c r="AJ252" s="59">
        <f t="shared" si="1557"/>
        <v>0</v>
      </c>
      <c r="AK252" s="59">
        <f t="shared" si="1557"/>
        <v>0</v>
      </c>
      <c r="AL252" s="59">
        <f t="shared" si="1557"/>
        <v>0</v>
      </c>
      <c r="AM252" s="59">
        <f t="shared" si="1557"/>
        <v>0</v>
      </c>
      <c r="AN252" s="59">
        <f t="shared" si="1557"/>
        <v>0</v>
      </c>
      <c r="AO252" s="59">
        <f t="shared" si="1557"/>
        <v>0</v>
      </c>
      <c r="AP252" s="59">
        <f t="shared" si="1557"/>
        <v>0</v>
      </c>
      <c r="AQ252" s="59">
        <f t="shared" si="1557"/>
        <v>0</v>
      </c>
      <c r="AR252" s="59">
        <f t="shared" si="1557"/>
        <v>0</v>
      </c>
      <c r="AS252" s="59">
        <f t="shared" si="1557"/>
        <v>0</v>
      </c>
      <c r="AT252" s="59">
        <f t="shared" si="1557"/>
        <v>0</v>
      </c>
      <c r="AU252" s="59">
        <f t="shared" si="1557"/>
        <v>0</v>
      </c>
      <c r="AV252" s="59">
        <f t="shared" si="1557"/>
        <v>0</v>
      </c>
      <c r="AW252" s="59">
        <f t="shared" si="1557"/>
        <v>0</v>
      </c>
      <c r="AX252" s="59">
        <f t="shared" si="1557"/>
        <v>0</v>
      </c>
      <c r="AY252" s="59">
        <f t="shared" si="1557"/>
        <v>0</v>
      </c>
      <c r="AZ252" s="59">
        <f t="shared" si="1557"/>
        <v>0</v>
      </c>
      <c r="BA252" s="59">
        <f t="shared" si="1557"/>
        <v>0</v>
      </c>
      <c r="BB252" s="59">
        <f t="shared" si="1557"/>
        <v>0</v>
      </c>
      <c r="BC252" s="59">
        <f t="shared" si="1557"/>
        <v>0</v>
      </c>
      <c r="BD252" s="59">
        <f t="shared" si="1557"/>
        <v>0</v>
      </c>
      <c r="BE252" s="59">
        <f t="shared" si="1557"/>
        <v>0</v>
      </c>
      <c r="BF252" s="59">
        <f t="shared" si="1557"/>
        <v>0</v>
      </c>
      <c r="BG252" s="59">
        <f t="shared" si="1557"/>
        <v>0</v>
      </c>
      <c r="BH252" s="59">
        <f t="shared" si="1557"/>
        <v>0</v>
      </c>
      <c r="BI252" s="59">
        <f t="shared" si="1557"/>
        <v>0</v>
      </c>
      <c r="BJ252" s="59">
        <f t="shared" si="1557"/>
        <v>0</v>
      </c>
      <c r="BK252" s="59">
        <f t="shared" si="1557"/>
        <v>0</v>
      </c>
      <c r="BL252" s="59">
        <f t="shared" si="1557"/>
        <v>0</v>
      </c>
      <c r="BM252" s="59">
        <f t="shared" si="1557"/>
        <v>0</v>
      </c>
      <c r="BN252" s="59">
        <f t="shared" si="1557"/>
        <v>0</v>
      </c>
      <c r="BO252" s="59">
        <f t="shared" si="1557"/>
        <v>0</v>
      </c>
      <c r="BP252" s="59">
        <f t="shared" si="1557"/>
        <v>0</v>
      </c>
      <c r="BQ252" s="59">
        <f t="shared" si="1557"/>
        <v>0</v>
      </c>
      <c r="BR252" s="59">
        <f t="shared" si="1557"/>
        <v>0</v>
      </c>
      <c r="BS252" s="59">
        <f t="shared" si="1557"/>
        <v>0</v>
      </c>
      <c r="BT252" s="59">
        <f t="shared" si="1557"/>
        <v>0</v>
      </c>
      <c r="BU252" s="59">
        <f t="shared" si="1557"/>
        <v>0</v>
      </c>
      <c r="BV252" s="59">
        <f t="shared" si="1557"/>
        <v>0</v>
      </c>
      <c r="BW252" s="59">
        <f t="shared" si="1557"/>
        <v>0</v>
      </c>
      <c r="BX252" s="59">
        <f t="shared" si="1557"/>
        <v>0</v>
      </c>
      <c r="BY252" s="59">
        <f t="shared" si="1557"/>
        <v>0</v>
      </c>
      <c r="BZ252" s="59">
        <f t="shared" si="1557"/>
        <v>0</v>
      </c>
    </row>
    <row r="253" spans="3:86" hidden="1" outlineLevel="1">
      <c r="C253" s="105" t="str">
        <f>IF(CH254=1,"X","")</f>
        <v/>
      </c>
      <c r="D253" s="106"/>
      <c r="E253" s="107"/>
      <c r="G253" s="22" t="s">
        <v>38</v>
      </c>
      <c r="H253" s="73">
        <f>IF(ISBLANK(I253),0,IF(I253&lt;I250,1,0))</f>
        <v>0</v>
      </c>
      <c r="I253" s="60"/>
      <c r="J253" s="61"/>
      <c r="Z253" s="58">
        <f>IF(ISBLANK($I253),1,IF(Z$9&gt;$I253,(1+$J253),1))</f>
        <v>1</v>
      </c>
      <c r="AA253" s="58">
        <f t="shared" ref="AA253:BZ253" si="1558">IF(ISBLANK($I253),1,IF(AA$9&gt;$I253,(1+$J253),1))</f>
        <v>1</v>
      </c>
      <c r="AB253" s="58">
        <f t="shared" si="1558"/>
        <v>1</v>
      </c>
      <c r="AC253" s="58">
        <f t="shared" si="1558"/>
        <v>1</v>
      </c>
      <c r="AD253" s="58">
        <f t="shared" si="1558"/>
        <v>1</v>
      </c>
      <c r="AE253" s="58">
        <f t="shared" si="1558"/>
        <v>1</v>
      </c>
      <c r="AF253" s="58">
        <f t="shared" si="1558"/>
        <v>1</v>
      </c>
      <c r="AG253" s="58">
        <f t="shared" si="1558"/>
        <v>1</v>
      </c>
      <c r="AH253" s="58">
        <f t="shared" si="1558"/>
        <v>1</v>
      </c>
      <c r="AI253" s="58">
        <f t="shared" si="1558"/>
        <v>1</v>
      </c>
      <c r="AJ253" s="58">
        <f t="shared" si="1558"/>
        <v>1</v>
      </c>
      <c r="AK253" s="58">
        <f t="shared" si="1558"/>
        <v>1</v>
      </c>
      <c r="AL253" s="58">
        <f t="shared" si="1558"/>
        <v>1</v>
      </c>
      <c r="AM253" s="58">
        <f t="shared" si="1558"/>
        <v>1</v>
      </c>
      <c r="AN253" s="58">
        <f t="shared" si="1558"/>
        <v>1</v>
      </c>
      <c r="AO253" s="58">
        <f t="shared" si="1558"/>
        <v>1</v>
      </c>
      <c r="AP253" s="58">
        <f t="shared" si="1558"/>
        <v>1</v>
      </c>
      <c r="AQ253" s="58">
        <f t="shared" si="1558"/>
        <v>1</v>
      </c>
      <c r="AR253" s="58">
        <f t="shared" si="1558"/>
        <v>1</v>
      </c>
      <c r="AS253" s="58">
        <f t="shared" si="1558"/>
        <v>1</v>
      </c>
      <c r="AT253" s="58">
        <f t="shared" si="1558"/>
        <v>1</v>
      </c>
      <c r="AU253" s="58">
        <f t="shared" si="1558"/>
        <v>1</v>
      </c>
      <c r="AV253" s="58">
        <f t="shared" si="1558"/>
        <v>1</v>
      </c>
      <c r="AW253" s="58">
        <f t="shared" si="1558"/>
        <v>1</v>
      </c>
      <c r="AX253" s="58">
        <f t="shared" si="1558"/>
        <v>1</v>
      </c>
      <c r="AY253" s="58">
        <f t="shared" si="1558"/>
        <v>1</v>
      </c>
      <c r="AZ253" s="58">
        <f t="shared" si="1558"/>
        <v>1</v>
      </c>
      <c r="BA253" s="58">
        <f t="shared" si="1558"/>
        <v>1</v>
      </c>
      <c r="BB253" s="58">
        <f t="shared" si="1558"/>
        <v>1</v>
      </c>
      <c r="BC253" s="58">
        <f t="shared" si="1558"/>
        <v>1</v>
      </c>
      <c r="BD253" s="58">
        <f t="shared" si="1558"/>
        <v>1</v>
      </c>
      <c r="BE253" s="58">
        <f t="shared" si="1558"/>
        <v>1</v>
      </c>
      <c r="BF253" s="58">
        <f t="shared" si="1558"/>
        <v>1</v>
      </c>
      <c r="BG253" s="58">
        <f t="shared" si="1558"/>
        <v>1</v>
      </c>
      <c r="BH253" s="58">
        <f t="shared" si="1558"/>
        <v>1</v>
      </c>
      <c r="BI253" s="58">
        <f t="shared" si="1558"/>
        <v>1</v>
      </c>
      <c r="BJ253" s="58">
        <f t="shared" si="1558"/>
        <v>1</v>
      </c>
      <c r="BK253" s="58">
        <f t="shared" si="1558"/>
        <v>1</v>
      </c>
      <c r="BL253" s="58">
        <f t="shared" si="1558"/>
        <v>1</v>
      </c>
      <c r="BM253" s="58">
        <f t="shared" si="1558"/>
        <v>1</v>
      </c>
      <c r="BN253" s="58">
        <f t="shared" si="1558"/>
        <v>1</v>
      </c>
      <c r="BO253" s="58">
        <f t="shared" si="1558"/>
        <v>1</v>
      </c>
      <c r="BP253" s="58">
        <f t="shared" si="1558"/>
        <v>1</v>
      </c>
      <c r="BQ253" s="58">
        <f t="shared" si="1558"/>
        <v>1</v>
      </c>
      <c r="BR253" s="58">
        <f t="shared" si="1558"/>
        <v>1</v>
      </c>
      <c r="BS253" s="58">
        <f t="shared" si="1558"/>
        <v>1</v>
      </c>
      <c r="BT253" s="58">
        <f t="shared" si="1558"/>
        <v>1</v>
      </c>
      <c r="BU253" s="58">
        <f t="shared" si="1558"/>
        <v>1</v>
      </c>
      <c r="BV253" s="58">
        <f t="shared" si="1558"/>
        <v>1</v>
      </c>
      <c r="BW253" s="58">
        <f t="shared" si="1558"/>
        <v>1</v>
      </c>
      <c r="BX253" s="58">
        <f t="shared" si="1558"/>
        <v>1</v>
      </c>
      <c r="BY253" s="58">
        <f t="shared" si="1558"/>
        <v>1</v>
      </c>
      <c r="BZ253" s="58">
        <f t="shared" si="1558"/>
        <v>1</v>
      </c>
      <c r="CB253" s="44">
        <f>IF(AND(NOT(ISBLANK(I253)),ISBLANK(J253)),1,0)</f>
        <v>0</v>
      </c>
    </row>
    <row r="254" spans="3:86" ht="15.75" collapsed="1" thickBot="1">
      <c r="C254" s="108">
        <v>28</v>
      </c>
      <c r="D254" s="109"/>
      <c r="E254" s="110"/>
      <c r="F254" s="62"/>
      <c r="G254" s="89">
        <f>IF(ISBLANK(F249),0,"Final "&amp;F249&amp;" Budget")</f>
        <v>0</v>
      </c>
      <c r="H254" s="63"/>
      <c r="I254" s="63">
        <f>H249</f>
        <v>0</v>
      </c>
      <c r="J254" s="63"/>
      <c r="K254" s="64">
        <f>SUM(M254:X254)</f>
        <v>0</v>
      </c>
      <c r="M254" s="64">
        <f t="shared" ref="M254:X254" si="1559">SUMIF($Z$10:$BZ$10,M$10,$Z254:$BZ254)</f>
        <v>0</v>
      </c>
      <c r="N254" s="64">
        <f t="shared" si="1559"/>
        <v>0</v>
      </c>
      <c r="O254" s="64">
        <f t="shared" si="1559"/>
        <v>0</v>
      </c>
      <c r="P254" s="64">
        <f t="shared" si="1559"/>
        <v>0</v>
      </c>
      <c r="Q254" s="64">
        <f t="shared" si="1559"/>
        <v>0</v>
      </c>
      <c r="R254" s="64">
        <f t="shared" si="1559"/>
        <v>0</v>
      </c>
      <c r="S254" s="64">
        <f t="shared" si="1559"/>
        <v>0</v>
      </c>
      <c r="T254" s="64">
        <f t="shared" si="1559"/>
        <v>0</v>
      </c>
      <c r="U254" s="64">
        <f t="shared" si="1559"/>
        <v>0</v>
      </c>
      <c r="V254" s="64">
        <f t="shared" si="1559"/>
        <v>0</v>
      </c>
      <c r="W254" s="64">
        <f t="shared" si="1559"/>
        <v>0</v>
      </c>
      <c r="X254" s="64">
        <f t="shared" si="1559"/>
        <v>0</v>
      </c>
      <c r="Z254" s="64">
        <f>Z250*Z252*Z253</f>
        <v>0</v>
      </c>
      <c r="AA254" s="64">
        <f t="shared" ref="AA254" si="1560">AA250*AA252*AA253</f>
        <v>0</v>
      </c>
      <c r="AB254" s="64">
        <f t="shared" ref="AB254" si="1561">AB250*AB252*AB253</f>
        <v>0</v>
      </c>
      <c r="AC254" s="64">
        <f t="shared" ref="AC254" si="1562">AC250*AC252*AC253</f>
        <v>0</v>
      </c>
      <c r="AD254" s="64">
        <f t="shared" ref="AD254" si="1563">AD250*AD252*AD253</f>
        <v>0</v>
      </c>
      <c r="AE254" s="64">
        <f t="shared" ref="AE254" si="1564">AE250*AE252*AE253</f>
        <v>0</v>
      </c>
      <c r="AF254" s="64">
        <f t="shared" ref="AF254" si="1565">AF250*AF252*AF253</f>
        <v>0</v>
      </c>
      <c r="AG254" s="64">
        <f t="shared" ref="AG254" si="1566">AG250*AG252*AG253</f>
        <v>0</v>
      </c>
      <c r="AH254" s="64">
        <f t="shared" ref="AH254" si="1567">AH250*AH252*AH253</f>
        <v>0</v>
      </c>
      <c r="AI254" s="64">
        <f t="shared" ref="AI254" si="1568">AI250*AI252*AI253</f>
        <v>0</v>
      </c>
      <c r="AJ254" s="64">
        <f t="shared" ref="AJ254" si="1569">AJ250*AJ252*AJ253</f>
        <v>0</v>
      </c>
      <c r="AK254" s="64">
        <f t="shared" ref="AK254" si="1570">AK250*AK252*AK253</f>
        <v>0</v>
      </c>
      <c r="AL254" s="64">
        <f t="shared" ref="AL254" si="1571">AL250*AL252*AL253</f>
        <v>0</v>
      </c>
      <c r="AM254" s="64">
        <f t="shared" ref="AM254" si="1572">AM250*AM252*AM253</f>
        <v>0</v>
      </c>
      <c r="AN254" s="64">
        <f t="shared" ref="AN254" si="1573">AN250*AN252*AN253</f>
        <v>0</v>
      </c>
      <c r="AO254" s="64">
        <f t="shared" ref="AO254" si="1574">AO250*AO252*AO253</f>
        <v>0</v>
      </c>
      <c r="AP254" s="64">
        <f t="shared" ref="AP254" si="1575">AP250*AP252*AP253</f>
        <v>0</v>
      </c>
      <c r="AQ254" s="64">
        <f t="shared" ref="AQ254" si="1576">AQ250*AQ252*AQ253</f>
        <v>0</v>
      </c>
      <c r="AR254" s="64">
        <f t="shared" ref="AR254" si="1577">AR250*AR252*AR253</f>
        <v>0</v>
      </c>
      <c r="AS254" s="64">
        <f t="shared" ref="AS254" si="1578">AS250*AS252*AS253</f>
        <v>0</v>
      </c>
      <c r="AT254" s="64">
        <f t="shared" ref="AT254" si="1579">AT250*AT252*AT253</f>
        <v>0</v>
      </c>
      <c r="AU254" s="64">
        <f t="shared" ref="AU254" si="1580">AU250*AU252*AU253</f>
        <v>0</v>
      </c>
      <c r="AV254" s="64">
        <f t="shared" ref="AV254" si="1581">AV250*AV252*AV253</f>
        <v>0</v>
      </c>
      <c r="AW254" s="64">
        <f t="shared" ref="AW254" si="1582">AW250*AW252*AW253</f>
        <v>0</v>
      </c>
      <c r="AX254" s="64">
        <f t="shared" ref="AX254" si="1583">AX250*AX252*AX253</f>
        <v>0</v>
      </c>
      <c r="AY254" s="64">
        <f t="shared" ref="AY254" si="1584">AY250*AY252*AY253</f>
        <v>0</v>
      </c>
      <c r="AZ254" s="64">
        <f t="shared" ref="AZ254" si="1585">AZ250*AZ252*AZ253</f>
        <v>0</v>
      </c>
      <c r="BA254" s="64">
        <f t="shared" ref="BA254" si="1586">BA250*BA252*BA253</f>
        <v>0</v>
      </c>
      <c r="BB254" s="64">
        <f t="shared" ref="BB254" si="1587">BB250*BB252*BB253</f>
        <v>0</v>
      </c>
      <c r="BC254" s="64">
        <f t="shared" ref="BC254" si="1588">BC250*BC252*BC253</f>
        <v>0</v>
      </c>
      <c r="BD254" s="64">
        <f t="shared" ref="BD254" si="1589">BD250*BD252*BD253</f>
        <v>0</v>
      </c>
      <c r="BE254" s="64">
        <f t="shared" ref="BE254" si="1590">BE250*BE252*BE253</f>
        <v>0</v>
      </c>
      <c r="BF254" s="64">
        <f t="shared" ref="BF254" si="1591">BF250*BF252*BF253</f>
        <v>0</v>
      </c>
      <c r="BG254" s="64">
        <f t="shared" ref="BG254" si="1592">BG250*BG252*BG253</f>
        <v>0</v>
      </c>
      <c r="BH254" s="64">
        <f t="shared" ref="BH254" si="1593">BH250*BH252*BH253</f>
        <v>0</v>
      </c>
      <c r="BI254" s="64">
        <f t="shared" ref="BI254" si="1594">BI250*BI252*BI253</f>
        <v>0</v>
      </c>
      <c r="BJ254" s="64">
        <f t="shared" ref="BJ254" si="1595">BJ250*BJ252*BJ253</f>
        <v>0</v>
      </c>
      <c r="BK254" s="64">
        <f t="shared" ref="BK254" si="1596">BK250*BK252*BK253</f>
        <v>0</v>
      </c>
      <c r="BL254" s="64">
        <f t="shared" ref="BL254" si="1597">BL250*BL252*BL253</f>
        <v>0</v>
      </c>
      <c r="BM254" s="64">
        <f t="shared" ref="BM254" si="1598">BM250*BM252*BM253</f>
        <v>0</v>
      </c>
      <c r="BN254" s="64">
        <f t="shared" ref="BN254" si="1599">BN250*BN252*BN253</f>
        <v>0</v>
      </c>
      <c r="BO254" s="64">
        <f t="shared" ref="BO254" si="1600">BO250*BO252*BO253</f>
        <v>0</v>
      </c>
      <c r="BP254" s="64">
        <f t="shared" ref="BP254" si="1601">BP250*BP252*BP253</f>
        <v>0</v>
      </c>
      <c r="BQ254" s="64">
        <f t="shared" ref="BQ254" si="1602">BQ250*BQ252*BQ253</f>
        <v>0</v>
      </c>
      <c r="BR254" s="64">
        <f t="shared" ref="BR254" si="1603">BR250*BR252*BR253</f>
        <v>0</v>
      </c>
      <c r="BS254" s="64">
        <f t="shared" ref="BS254" si="1604">BS250*BS252*BS253</f>
        <v>0</v>
      </c>
      <c r="BT254" s="64">
        <f t="shared" ref="BT254" si="1605">BT250*BT252*BT253</f>
        <v>0</v>
      </c>
      <c r="BU254" s="64">
        <f t="shared" ref="BU254" si="1606">BU250*BU252*BU253</f>
        <v>0</v>
      </c>
      <c r="BV254" s="64">
        <f t="shared" ref="BV254" si="1607">BV250*BV252*BV253</f>
        <v>0</v>
      </c>
      <c r="BW254" s="64">
        <f t="shared" ref="BW254" si="1608">BW250*BW252*BW253</f>
        <v>0</v>
      </c>
      <c r="BX254" s="64">
        <f t="shared" ref="BX254" si="1609">BX250*BX252*BX253</f>
        <v>0</v>
      </c>
      <c r="BY254" s="64">
        <f t="shared" ref="BY254" si="1610">BY250*BY252*BY253</f>
        <v>0</v>
      </c>
      <c r="BZ254" s="64">
        <f t="shared" ref="BZ254" si="1611">BZ250*BZ252*BZ253</f>
        <v>0</v>
      </c>
      <c r="CG254" s="44">
        <f>C254</f>
        <v>28</v>
      </c>
      <c r="CH254" s="44">
        <f>IF(CG254=0,0,IF(COUNTIF($CG:$CG,CG254)&gt;1,1,0))</f>
        <v>0</v>
      </c>
    </row>
    <row r="257" spans="3:86">
      <c r="F257" s="103"/>
      <c r="G257" s="104"/>
      <c r="H257" s="45"/>
      <c r="I257" s="23" t="s">
        <v>35</v>
      </c>
      <c r="J257" s="23" t="s">
        <v>36</v>
      </c>
      <c r="K257" s="39" t="s">
        <v>37</v>
      </c>
      <c r="M257" s="65">
        <f>M$9</f>
        <v>31</v>
      </c>
      <c r="N257" s="65">
        <f t="shared" ref="N257:X257" si="1612">N$9</f>
        <v>59</v>
      </c>
      <c r="O257" s="65">
        <f t="shared" si="1612"/>
        <v>91</v>
      </c>
      <c r="P257" s="65">
        <f t="shared" si="1612"/>
        <v>121</v>
      </c>
      <c r="Q257" s="65">
        <f t="shared" si="1612"/>
        <v>152</v>
      </c>
      <c r="R257" s="65">
        <f t="shared" si="1612"/>
        <v>182</v>
      </c>
      <c r="S257" s="65">
        <f t="shared" si="1612"/>
        <v>213</v>
      </c>
      <c r="T257" s="65">
        <f t="shared" si="1612"/>
        <v>244</v>
      </c>
      <c r="U257" s="65">
        <f t="shared" si="1612"/>
        <v>274</v>
      </c>
      <c r="V257" s="65">
        <f t="shared" si="1612"/>
        <v>305</v>
      </c>
      <c r="W257" s="65">
        <f t="shared" si="1612"/>
        <v>335</v>
      </c>
      <c r="X257" s="65">
        <f t="shared" si="1612"/>
        <v>366</v>
      </c>
      <c r="Z257" s="66">
        <f>Z$9</f>
        <v>0</v>
      </c>
      <c r="AA257" s="66">
        <f t="shared" ref="AA257:BZ257" si="1613">AA$9</f>
        <v>7</v>
      </c>
      <c r="AB257" s="66">
        <f t="shared" si="1613"/>
        <v>14</v>
      </c>
      <c r="AC257" s="66">
        <f t="shared" si="1613"/>
        <v>21</v>
      </c>
      <c r="AD257" s="66">
        <f t="shared" si="1613"/>
        <v>28</v>
      </c>
      <c r="AE257" s="66">
        <f t="shared" si="1613"/>
        <v>35</v>
      </c>
      <c r="AF257" s="66">
        <f t="shared" si="1613"/>
        <v>42</v>
      </c>
      <c r="AG257" s="66">
        <f t="shared" si="1613"/>
        <v>49</v>
      </c>
      <c r="AH257" s="66">
        <f t="shared" si="1613"/>
        <v>56</v>
      </c>
      <c r="AI257" s="66">
        <f t="shared" si="1613"/>
        <v>63</v>
      </c>
      <c r="AJ257" s="66">
        <f t="shared" si="1613"/>
        <v>70</v>
      </c>
      <c r="AK257" s="66">
        <f t="shared" si="1613"/>
        <v>77</v>
      </c>
      <c r="AL257" s="66">
        <f t="shared" si="1613"/>
        <v>84</v>
      </c>
      <c r="AM257" s="66">
        <f t="shared" si="1613"/>
        <v>91</v>
      </c>
      <c r="AN257" s="66">
        <f t="shared" si="1613"/>
        <v>98</v>
      </c>
      <c r="AO257" s="66">
        <f t="shared" si="1613"/>
        <v>105</v>
      </c>
      <c r="AP257" s="66">
        <f t="shared" si="1613"/>
        <v>112</v>
      </c>
      <c r="AQ257" s="66">
        <f t="shared" si="1613"/>
        <v>119</v>
      </c>
      <c r="AR257" s="66">
        <f t="shared" si="1613"/>
        <v>126</v>
      </c>
      <c r="AS257" s="66">
        <f t="shared" si="1613"/>
        <v>133</v>
      </c>
      <c r="AT257" s="66">
        <f t="shared" si="1613"/>
        <v>140</v>
      </c>
      <c r="AU257" s="66">
        <f t="shared" si="1613"/>
        <v>147</v>
      </c>
      <c r="AV257" s="66">
        <f t="shared" si="1613"/>
        <v>154</v>
      </c>
      <c r="AW257" s="66">
        <f t="shared" si="1613"/>
        <v>161</v>
      </c>
      <c r="AX257" s="66">
        <f t="shared" si="1613"/>
        <v>168</v>
      </c>
      <c r="AY257" s="66">
        <f t="shared" si="1613"/>
        <v>175</v>
      </c>
      <c r="AZ257" s="66">
        <f t="shared" si="1613"/>
        <v>182</v>
      </c>
      <c r="BA257" s="66">
        <f t="shared" si="1613"/>
        <v>189</v>
      </c>
      <c r="BB257" s="66">
        <f t="shared" si="1613"/>
        <v>196</v>
      </c>
      <c r="BC257" s="66">
        <f t="shared" si="1613"/>
        <v>203</v>
      </c>
      <c r="BD257" s="66">
        <f t="shared" si="1613"/>
        <v>210</v>
      </c>
      <c r="BE257" s="66">
        <f t="shared" si="1613"/>
        <v>217</v>
      </c>
      <c r="BF257" s="66">
        <f t="shared" si="1613"/>
        <v>224</v>
      </c>
      <c r="BG257" s="66">
        <f t="shared" si="1613"/>
        <v>231</v>
      </c>
      <c r="BH257" s="66">
        <f t="shared" si="1613"/>
        <v>238</v>
      </c>
      <c r="BI257" s="66">
        <f t="shared" si="1613"/>
        <v>245</v>
      </c>
      <c r="BJ257" s="66">
        <f t="shared" si="1613"/>
        <v>252</v>
      </c>
      <c r="BK257" s="66">
        <f t="shared" si="1613"/>
        <v>259</v>
      </c>
      <c r="BL257" s="66">
        <f t="shared" si="1613"/>
        <v>266</v>
      </c>
      <c r="BM257" s="66">
        <f t="shared" si="1613"/>
        <v>273</v>
      </c>
      <c r="BN257" s="66">
        <f t="shared" si="1613"/>
        <v>280</v>
      </c>
      <c r="BO257" s="66">
        <f t="shared" si="1613"/>
        <v>287</v>
      </c>
      <c r="BP257" s="66">
        <f t="shared" si="1613"/>
        <v>294</v>
      </c>
      <c r="BQ257" s="66">
        <f t="shared" si="1613"/>
        <v>301</v>
      </c>
      <c r="BR257" s="66">
        <f t="shared" si="1613"/>
        <v>308</v>
      </c>
      <c r="BS257" s="66">
        <f t="shared" si="1613"/>
        <v>315</v>
      </c>
      <c r="BT257" s="66">
        <f t="shared" si="1613"/>
        <v>322</v>
      </c>
      <c r="BU257" s="66">
        <f t="shared" si="1613"/>
        <v>329</v>
      </c>
      <c r="BV257" s="66">
        <f t="shared" si="1613"/>
        <v>336</v>
      </c>
      <c r="BW257" s="66">
        <f t="shared" si="1613"/>
        <v>343</v>
      </c>
      <c r="BX257" s="66">
        <f t="shared" si="1613"/>
        <v>350</v>
      </c>
      <c r="BY257" s="66">
        <f t="shared" si="1613"/>
        <v>357</v>
      </c>
      <c r="BZ257" s="66">
        <f t="shared" si="1613"/>
        <v>364</v>
      </c>
      <c r="CB257" s="44">
        <f>IF(AND(NOT(ISBLANK(F257)),ISBLANK(H257)),1,0)</f>
        <v>0</v>
      </c>
    </row>
    <row r="258" spans="3:86" hidden="1" outlineLevel="1">
      <c r="G258" s="53" t="s">
        <v>32</v>
      </c>
      <c r="H258" s="45"/>
      <c r="I258" s="57"/>
      <c r="J258" s="56"/>
      <c r="K258" s="57" t="str">
        <f>IF(ISBLANK(I258),"",IF(ISBLANK(J258),I258,I258+(7*(J258-1))))</f>
        <v/>
      </c>
      <c r="Z258" s="43">
        <f t="shared" ref="Z258:BE258" si="1614">IF($H258=$CB$12,1,IF(ISBLANK($I258),0,IF(OR($I258=Z$9,$K258=Z$9,AND(Z$9&gt;$I258,Z$9&lt;=$K258)),1,0)))</f>
        <v>0</v>
      </c>
      <c r="AA258" s="43">
        <f t="shared" si="1614"/>
        <v>0</v>
      </c>
      <c r="AB258" s="43">
        <f t="shared" si="1614"/>
        <v>0</v>
      </c>
      <c r="AC258" s="43">
        <f t="shared" si="1614"/>
        <v>0</v>
      </c>
      <c r="AD258" s="43">
        <f t="shared" si="1614"/>
        <v>0</v>
      </c>
      <c r="AE258" s="43">
        <f t="shared" si="1614"/>
        <v>0</v>
      </c>
      <c r="AF258" s="43">
        <f t="shared" si="1614"/>
        <v>0</v>
      </c>
      <c r="AG258" s="43">
        <f t="shared" si="1614"/>
        <v>0</v>
      </c>
      <c r="AH258" s="43">
        <f t="shared" si="1614"/>
        <v>0</v>
      </c>
      <c r="AI258" s="43">
        <f t="shared" si="1614"/>
        <v>0</v>
      </c>
      <c r="AJ258" s="43">
        <f t="shared" si="1614"/>
        <v>0</v>
      </c>
      <c r="AK258" s="43">
        <f t="shared" si="1614"/>
        <v>0</v>
      </c>
      <c r="AL258" s="43">
        <f t="shared" si="1614"/>
        <v>0</v>
      </c>
      <c r="AM258" s="43">
        <f t="shared" si="1614"/>
        <v>0</v>
      </c>
      <c r="AN258" s="43">
        <f t="shared" si="1614"/>
        <v>0</v>
      </c>
      <c r="AO258" s="43">
        <f t="shared" si="1614"/>
        <v>0</v>
      </c>
      <c r="AP258" s="43">
        <f t="shared" si="1614"/>
        <v>0</v>
      </c>
      <c r="AQ258" s="43">
        <f t="shared" si="1614"/>
        <v>0</v>
      </c>
      <c r="AR258" s="43">
        <f t="shared" si="1614"/>
        <v>0</v>
      </c>
      <c r="AS258" s="43">
        <f t="shared" si="1614"/>
        <v>0</v>
      </c>
      <c r="AT258" s="43">
        <f t="shared" si="1614"/>
        <v>0</v>
      </c>
      <c r="AU258" s="43">
        <f t="shared" si="1614"/>
        <v>0</v>
      </c>
      <c r="AV258" s="43">
        <f t="shared" si="1614"/>
        <v>0</v>
      </c>
      <c r="AW258" s="43">
        <f t="shared" si="1614"/>
        <v>0</v>
      </c>
      <c r="AX258" s="43">
        <f t="shared" si="1614"/>
        <v>0</v>
      </c>
      <c r="AY258" s="43">
        <f t="shared" si="1614"/>
        <v>0</v>
      </c>
      <c r="AZ258" s="43">
        <f t="shared" si="1614"/>
        <v>0</v>
      </c>
      <c r="BA258" s="43">
        <f t="shared" si="1614"/>
        <v>0</v>
      </c>
      <c r="BB258" s="43">
        <f t="shared" si="1614"/>
        <v>0</v>
      </c>
      <c r="BC258" s="43">
        <f t="shared" si="1614"/>
        <v>0</v>
      </c>
      <c r="BD258" s="43">
        <f t="shared" si="1614"/>
        <v>0</v>
      </c>
      <c r="BE258" s="43">
        <f t="shared" si="1614"/>
        <v>0</v>
      </c>
      <c r="BF258" s="43">
        <f t="shared" ref="BF258:BZ258" si="1615">IF($H258=$CB$12,1,IF(ISBLANK($I258),0,IF(OR($I258=BF$9,$K258=BF$9,AND(BF$9&gt;$I258,BF$9&lt;=$K258)),1,0)))</f>
        <v>0</v>
      </c>
      <c r="BG258" s="43">
        <f t="shared" si="1615"/>
        <v>0</v>
      </c>
      <c r="BH258" s="43">
        <f t="shared" si="1615"/>
        <v>0</v>
      </c>
      <c r="BI258" s="43">
        <f t="shared" si="1615"/>
        <v>0</v>
      </c>
      <c r="BJ258" s="43">
        <f t="shared" si="1615"/>
        <v>0</v>
      </c>
      <c r="BK258" s="43">
        <f t="shared" si="1615"/>
        <v>0</v>
      </c>
      <c r="BL258" s="43">
        <f t="shared" si="1615"/>
        <v>0</v>
      </c>
      <c r="BM258" s="43">
        <f t="shared" si="1615"/>
        <v>0</v>
      </c>
      <c r="BN258" s="43">
        <f t="shared" si="1615"/>
        <v>0</v>
      </c>
      <c r="BO258" s="43">
        <f t="shared" si="1615"/>
        <v>0</v>
      </c>
      <c r="BP258" s="43">
        <f t="shared" si="1615"/>
        <v>0</v>
      </c>
      <c r="BQ258" s="43">
        <f t="shared" si="1615"/>
        <v>0</v>
      </c>
      <c r="BR258" s="43">
        <f t="shared" si="1615"/>
        <v>0</v>
      </c>
      <c r="BS258" s="43">
        <f t="shared" si="1615"/>
        <v>0</v>
      </c>
      <c r="BT258" s="43">
        <f t="shared" si="1615"/>
        <v>0</v>
      </c>
      <c r="BU258" s="43">
        <f t="shared" si="1615"/>
        <v>0</v>
      </c>
      <c r="BV258" s="43">
        <f t="shared" si="1615"/>
        <v>0</v>
      </c>
      <c r="BW258" s="43">
        <f t="shared" si="1615"/>
        <v>0</v>
      </c>
      <c r="BX258" s="43">
        <f t="shared" si="1615"/>
        <v>0</v>
      </c>
      <c r="BY258" s="43">
        <f t="shared" si="1615"/>
        <v>0</v>
      </c>
      <c r="BZ258" s="43">
        <f t="shared" si="1615"/>
        <v>0</v>
      </c>
      <c r="CB258" s="44">
        <f>IF(AND(NOT(ISBLANK(F257)),ISBLANK(H258)),1,0)</f>
        <v>0</v>
      </c>
      <c r="CC258" s="44">
        <f>IF($H258=$CB$13,1,0)</f>
        <v>0</v>
      </c>
      <c r="CD258" s="44">
        <f>IF(AND($CC258=1,ISBLANK(I258)),1,0)</f>
        <v>0</v>
      </c>
      <c r="CE258" s="44">
        <f>IF(AND($CC258=1,ISBLANK(J258)),1,0)</f>
        <v>0</v>
      </c>
    </row>
    <row r="259" spans="3:86" hidden="1" outlineLevel="1">
      <c r="G259" s="22" t="str">
        <f>"Base Current Amount "&amp;CC259&amp;""</f>
        <v>Base Current Amount per Week</v>
      </c>
      <c r="H259" s="54" t="s">
        <v>53</v>
      </c>
      <c r="I259" s="45"/>
      <c r="CB259" s="44">
        <f>IF(AND(NOT(ISBLANK(F257)),ISBLANK(I259)),1,0)</f>
        <v>0</v>
      </c>
      <c r="CC259" s="44" t="str">
        <f>IF(H258=$CB$13,$CB$19,$CB$18)</f>
        <v>per Week</v>
      </c>
    </row>
    <row r="260" spans="3:86" hidden="1" outlineLevel="1">
      <c r="G260" s="22" t="s">
        <v>34</v>
      </c>
      <c r="H260" s="54" t="s">
        <v>53</v>
      </c>
      <c r="I260" s="55">
        <f>IF(AND(H258=$CB$13,ISBLANK(J258)),I259,IF(H258=$CB$13,I259/J258,I259))</f>
        <v>0</v>
      </c>
      <c r="Z260" s="59">
        <f>$I260</f>
        <v>0</v>
      </c>
      <c r="AA260" s="59">
        <f t="shared" ref="AA260:BZ260" si="1616">$I260</f>
        <v>0</v>
      </c>
      <c r="AB260" s="59">
        <f t="shared" si="1616"/>
        <v>0</v>
      </c>
      <c r="AC260" s="59">
        <f t="shared" si="1616"/>
        <v>0</v>
      </c>
      <c r="AD260" s="59">
        <f t="shared" si="1616"/>
        <v>0</v>
      </c>
      <c r="AE260" s="59">
        <f t="shared" si="1616"/>
        <v>0</v>
      </c>
      <c r="AF260" s="59">
        <f t="shared" si="1616"/>
        <v>0</v>
      </c>
      <c r="AG260" s="59">
        <f t="shared" si="1616"/>
        <v>0</v>
      </c>
      <c r="AH260" s="59">
        <f t="shared" si="1616"/>
        <v>0</v>
      </c>
      <c r="AI260" s="59">
        <f t="shared" si="1616"/>
        <v>0</v>
      </c>
      <c r="AJ260" s="59">
        <f t="shared" si="1616"/>
        <v>0</v>
      </c>
      <c r="AK260" s="59">
        <f t="shared" si="1616"/>
        <v>0</v>
      </c>
      <c r="AL260" s="59">
        <f t="shared" si="1616"/>
        <v>0</v>
      </c>
      <c r="AM260" s="59">
        <f t="shared" si="1616"/>
        <v>0</v>
      </c>
      <c r="AN260" s="59">
        <f t="shared" si="1616"/>
        <v>0</v>
      </c>
      <c r="AO260" s="59">
        <f t="shared" si="1616"/>
        <v>0</v>
      </c>
      <c r="AP260" s="59">
        <f t="shared" si="1616"/>
        <v>0</v>
      </c>
      <c r="AQ260" s="59">
        <f t="shared" si="1616"/>
        <v>0</v>
      </c>
      <c r="AR260" s="59">
        <f t="shared" si="1616"/>
        <v>0</v>
      </c>
      <c r="AS260" s="59">
        <f t="shared" si="1616"/>
        <v>0</v>
      </c>
      <c r="AT260" s="59">
        <f t="shared" si="1616"/>
        <v>0</v>
      </c>
      <c r="AU260" s="59">
        <f t="shared" si="1616"/>
        <v>0</v>
      </c>
      <c r="AV260" s="59">
        <f t="shared" si="1616"/>
        <v>0</v>
      </c>
      <c r="AW260" s="59">
        <f t="shared" si="1616"/>
        <v>0</v>
      </c>
      <c r="AX260" s="59">
        <f t="shared" si="1616"/>
        <v>0</v>
      </c>
      <c r="AY260" s="59">
        <f t="shared" si="1616"/>
        <v>0</v>
      </c>
      <c r="AZ260" s="59">
        <f t="shared" si="1616"/>
        <v>0</v>
      </c>
      <c r="BA260" s="59">
        <f t="shared" si="1616"/>
        <v>0</v>
      </c>
      <c r="BB260" s="59">
        <f t="shared" si="1616"/>
        <v>0</v>
      </c>
      <c r="BC260" s="59">
        <f t="shared" si="1616"/>
        <v>0</v>
      </c>
      <c r="BD260" s="59">
        <f t="shared" si="1616"/>
        <v>0</v>
      </c>
      <c r="BE260" s="59">
        <f t="shared" si="1616"/>
        <v>0</v>
      </c>
      <c r="BF260" s="59">
        <f t="shared" si="1616"/>
        <v>0</v>
      </c>
      <c r="BG260" s="59">
        <f t="shared" si="1616"/>
        <v>0</v>
      </c>
      <c r="BH260" s="59">
        <f t="shared" si="1616"/>
        <v>0</v>
      </c>
      <c r="BI260" s="59">
        <f t="shared" si="1616"/>
        <v>0</v>
      </c>
      <c r="BJ260" s="59">
        <f t="shared" si="1616"/>
        <v>0</v>
      </c>
      <c r="BK260" s="59">
        <f t="shared" si="1616"/>
        <v>0</v>
      </c>
      <c r="BL260" s="59">
        <f t="shared" si="1616"/>
        <v>0</v>
      </c>
      <c r="BM260" s="59">
        <f t="shared" si="1616"/>
        <v>0</v>
      </c>
      <c r="BN260" s="59">
        <f t="shared" si="1616"/>
        <v>0</v>
      </c>
      <c r="BO260" s="59">
        <f t="shared" si="1616"/>
        <v>0</v>
      </c>
      <c r="BP260" s="59">
        <f t="shared" si="1616"/>
        <v>0</v>
      </c>
      <c r="BQ260" s="59">
        <f t="shared" si="1616"/>
        <v>0</v>
      </c>
      <c r="BR260" s="59">
        <f t="shared" si="1616"/>
        <v>0</v>
      </c>
      <c r="BS260" s="59">
        <f t="shared" si="1616"/>
        <v>0</v>
      </c>
      <c r="BT260" s="59">
        <f t="shared" si="1616"/>
        <v>0</v>
      </c>
      <c r="BU260" s="59">
        <f t="shared" si="1616"/>
        <v>0</v>
      </c>
      <c r="BV260" s="59">
        <f t="shared" si="1616"/>
        <v>0</v>
      </c>
      <c r="BW260" s="59">
        <f t="shared" si="1616"/>
        <v>0</v>
      </c>
      <c r="BX260" s="59">
        <f t="shared" si="1616"/>
        <v>0</v>
      </c>
      <c r="BY260" s="59">
        <f t="shared" si="1616"/>
        <v>0</v>
      </c>
      <c r="BZ260" s="59">
        <f t="shared" si="1616"/>
        <v>0</v>
      </c>
    </row>
    <row r="261" spans="3:86" hidden="1" outlineLevel="1">
      <c r="C261" s="105" t="str">
        <f>IF(CH262=1,"X","")</f>
        <v/>
      </c>
      <c r="D261" s="106"/>
      <c r="E261" s="107"/>
      <c r="G261" s="22" t="s">
        <v>38</v>
      </c>
      <c r="H261" s="73">
        <f>IF(ISBLANK(I261),0,IF(I261&lt;I258,1,0))</f>
        <v>0</v>
      </c>
      <c r="I261" s="60"/>
      <c r="J261" s="61"/>
      <c r="Z261" s="58">
        <f>IF(ISBLANK($I261),1,IF(Z$9&gt;$I261,(1+$J261),1))</f>
        <v>1</v>
      </c>
      <c r="AA261" s="58">
        <f t="shared" ref="AA261:BZ261" si="1617">IF(ISBLANK($I261),1,IF(AA$9&gt;$I261,(1+$J261),1))</f>
        <v>1</v>
      </c>
      <c r="AB261" s="58">
        <f t="shared" si="1617"/>
        <v>1</v>
      </c>
      <c r="AC261" s="58">
        <f t="shared" si="1617"/>
        <v>1</v>
      </c>
      <c r="AD261" s="58">
        <f t="shared" si="1617"/>
        <v>1</v>
      </c>
      <c r="AE261" s="58">
        <f t="shared" si="1617"/>
        <v>1</v>
      </c>
      <c r="AF261" s="58">
        <f t="shared" si="1617"/>
        <v>1</v>
      </c>
      <c r="AG261" s="58">
        <f t="shared" si="1617"/>
        <v>1</v>
      </c>
      <c r="AH261" s="58">
        <f t="shared" si="1617"/>
        <v>1</v>
      </c>
      <c r="AI261" s="58">
        <f t="shared" si="1617"/>
        <v>1</v>
      </c>
      <c r="AJ261" s="58">
        <f t="shared" si="1617"/>
        <v>1</v>
      </c>
      <c r="AK261" s="58">
        <f t="shared" si="1617"/>
        <v>1</v>
      </c>
      <c r="AL261" s="58">
        <f t="shared" si="1617"/>
        <v>1</v>
      </c>
      <c r="AM261" s="58">
        <f t="shared" si="1617"/>
        <v>1</v>
      </c>
      <c r="AN261" s="58">
        <f t="shared" si="1617"/>
        <v>1</v>
      </c>
      <c r="AO261" s="58">
        <f t="shared" si="1617"/>
        <v>1</v>
      </c>
      <c r="AP261" s="58">
        <f t="shared" si="1617"/>
        <v>1</v>
      </c>
      <c r="AQ261" s="58">
        <f t="shared" si="1617"/>
        <v>1</v>
      </c>
      <c r="AR261" s="58">
        <f t="shared" si="1617"/>
        <v>1</v>
      </c>
      <c r="AS261" s="58">
        <f t="shared" si="1617"/>
        <v>1</v>
      </c>
      <c r="AT261" s="58">
        <f t="shared" si="1617"/>
        <v>1</v>
      </c>
      <c r="AU261" s="58">
        <f t="shared" si="1617"/>
        <v>1</v>
      </c>
      <c r="AV261" s="58">
        <f t="shared" si="1617"/>
        <v>1</v>
      </c>
      <c r="AW261" s="58">
        <f t="shared" si="1617"/>
        <v>1</v>
      </c>
      <c r="AX261" s="58">
        <f t="shared" si="1617"/>
        <v>1</v>
      </c>
      <c r="AY261" s="58">
        <f t="shared" si="1617"/>
        <v>1</v>
      </c>
      <c r="AZ261" s="58">
        <f t="shared" si="1617"/>
        <v>1</v>
      </c>
      <c r="BA261" s="58">
        <f t="shared" si="1617"/>
        <v>1</v>
      </c>
      <c r="BB261" s="58">
        <f t="shared" si="1617"/>
        <v>1</v>
      </c>
      <c r="BC261" s="58">
        <f t="shared" si="1617"/>
        <v>1</v>
      </c>
      <c r="BD261" s="58">
        <f t="shared" si="1617"/>
        <v>1</v>
      </c>
      <c r="BE261" s="58">
        <f t="shared" si="1617"/>
        <v>1</v>
      </c>
      <c r="BF261" s="58">
        <f t="shared" si="1617"/>
        <v>1</v>
      </c>
      <c r="BG261" s="58">
        <f t="shared" si="1617"/>
        <v>1</v>
      </c>
      <c r="BH261" s="58">
        <f t="shared" si="1617"/>
        <v>1</v>
      </c>
      <c r="BI261" s="58">
        <f t="shared" si="1617"/>
        <v>1</v>
      </c>
      <c r="BJ261" s="58">
        <f t="shared" si="1617"/>
        <v>1</v>
      </c>
      <c r="BK261" s="58">
        <f t="shared" si="1617"/>
        <v>1</v>
      </c>
      <c r="BL261" s="58">
        <f t="shared" si="1617"/>
        <v>1</v>
      </c>
      <c r="BM261" s="58">
        <f t="shared" si="1617"/>
        <v>1</v>
      </c>
      <c r="BN261" s="58">
        <f t="shared" si="1617"/>
        <v>1</v>
      </c>
      <c r="BO261" s="58">
        <f t="shared" si="1617"/>
        <v>1</v>
      </c>
      <c r="BP261" s="58">
        <f t="shared" si="1617"/>
        <v>1</v>
      </c>
      <c r="BQ261" s="58">
        <f t="shared" si="1617"/>
        <v>1</v>
      </c>
      <c r="BR261" s="58">
        <f t="shared" si="1617"/>
        <v>1</v>
      </c>
      <c r="BS261" s="58">
        <f t="shared" si="1617"/>
        <v>1</v>
      </c>
      <c r="BT261" s="58">
        <f t="shared" si="1617"/>
        <v>1</v>
      </c>
      <c r="BU261" s="58">
        <f t="shared" si="1617"/>
        <v>1</v>
      </c>
      <c r="BV261" s="58">
        <f t="shared" si="1617"/>
        <v>1</v>
      </c>
      <c r="BW261" s="58">
        <f t="shared" si="1617"/>
        <v>1</v>
      </c>
      <c r="BX261" s="58">
        <f t="shared" si="1617"/>
        <v>1</v>
      </c>
      <c r="BY261" s="58">
        <f t="shared" si="1617"/>
        <v>1</v>
      </c>
      <c r="BZ261" s="58">
        <f t="shared" si="1617"/>
        <v>1</v>
      </c>
      <c r="CB261" s="44">
        <f>IF(AND(NOT(ISBLANK(I261)),ISBLANK(J261)),1,0)</f>
        <v>0</v>
      </c>
    </row>
    <row r="262" spans="3:86" ht="15.75" collapsed="1" thickBot="1">
      <c r="C262" s="108">
        <v>29</v>
      </c>
      <c r="D262" s="109"/>
      <c r="E262" s="110"/>
      <c r="F262" s="62"/>
      <c r="G262" s="89">
        <f>IF(ISBLANK(F257),0,"Final "&amp;F257&amp;" Budget")</f>
        <v>0</v>
      </c>
      <c r="H262" s="63"/>
      <c r="I262" s="63">
        <f>H257</f>
        <v>0</v>
      </c>
      <c r="J262" s="63"/>
      <c r="K262" s="64">
        <f>SUM(M262:X262)</f>
        <v>0</v>
      </c>
      <c r="M262" s="64">
        <f t="shared" ref="M262:X262" si="1618">SUMIF($Z$10:$BZ$10,M$10,$Z262:$BZ262)</f>
        <v>0</v>
      </c>
      <c r="N262" s="64">
        <f t="shared" si="1618"/>
        <v>0</v>
      </c>
      <c r="O262" s="64">
        <f t="shared" si="1618"/>
        <v>0</v>
      </c>
      <c r="P262" s="64">
        <f t="shared" si="1618"/>
        <v>0</v>
      </c>
      <c r="Q262" s="64">
        <f t="shared" si="1618"/>
        <v>0</v>
      </c>
      <c r="R262" s="64">
        <f t="shared" si="1618"/>
        <v>0</v>
      </c>
      <c r="S262" s="64">
        <f t="shared" si="1618"/>
        <v>0</v>
      </c>
      <c r="T262" s="64">
        <f t="shared" si="1618"/>
        <v>0</v>
      </c>
      <c r="U262" s="64">
        <f t="shared" si="1618"/>
        <v>0</v>
      </c>
      <c r="V262" s="64">
        <f t="shared" si="1618"/>
        <v>0</v>
      </c>
      <c r="W262" s="64">
        <f t="shared" si="1618"/>
        <v>0</v>
      </c>
      <c r="X262" s="64">
        <f t="shared" si="1618"/>
        <v>0</v>
      </c>
      <c r="Z262" s="64">
        <f>Z258*Z260*Z261</f>
        <v>0</v>
      </c>
      <c r="AA262" s="64">
        <f t="shared" ref="AA262" si="1619">AA258*AA260*AA261</f>
        <v>0</v>
      </c>
      <c r="AB262" s="64">
        <f t="shared" ref="AB262" si="1620">AB258*AB260*AB261</f>
        <v>0</v>
      </c>
      <c r="AC262" s="64">
        <f t="shared" ref="AC262" si="1621">AC258*AC260*AC261</f>
        <v>0</v>
      </c>
      <c r="AD262" s="64">
        <f t="shared" ref="AD262" si="1622">AD258*AD260*AD261</f>
        <v>0</v>
      </c>
      <c r="AE262" s="64">
        <f t="shared" ref="AE262" si="1623">AE258*AE260*AE261</f>
        <v>0</v>
      </c>
      <c r="AF262" s="64">
        <f t="shared" ref="AF262" si="1624">AF258*AF260*AF261</f>
        <v>0</v>
      </c>
      <c r="AG262" s="64">
        <f t="shared" ref="AG262" si="1625">AG258*AG260*AG261</f>
        <v>0</v>
      </c>
      <c r="AH262" s="64">
        <f t="shared" ref="AH262" si="1626">AH258*AH260*AH261</f>
        <v>0</v>
      </c>
      <c r="AI262" s="64">
        <f t="shared" ref="AI262" si="1627">AI258*AI260*AI261</f>
        <v>0</v>
      </c>
      <c r="AJ262" s="64">
        <f t="shared" ref="AJ262" si="1628">AJ258*AJ260*AJ261</f>
        <v>0</v>
      </c>
      <c r="AK262" s="64">
        <f t="shared" ref="AK262" si="1629">AK258*AK260*AK261</f>
        <v>0</v>
      </c>
      <c r="AL262" s="64">
        <f t="shared" ref="AL262" si="1630">AL258*AL260*AL261</f>
        <v>0</v>
      </c>
      <c r="AM262" s="64">
        <f t="shared" ref="AM262" si="1631">AM258*AM260*AM261</f>
        <v>0</v>
      </c>
      <c r="AN262" s="64">
        <f t="shared" ref="AN262" si="1632">AN258*AN260*AN261</f>
        <v>0</v>
      </c>
      <c r="AO262" s="64">
        <f t="shared" ref="AO262" si="1633">AO258*AO260*AO261</f>
        <v>0</v>
      </c>
      <c r="AP262" s="64">
        <f t="shared" ref="AP262" si="1634">AP258*AP260*AP261</f>
        <v>0</v>
      </c>
      <c r="AQ262" s="64">
        <f t="shared" ref="AQ262" si="1635">AQ258*AQ260*AQ261</f>
        <v>0</v>
      </c>
      <c r="AR262" s="64">
        <f t="shared" ref="AR262" si="1636">AR258*AR260*AR261</f>
        <v>0</v>
      </c>
      <c r="AS262" s="64">
        <f t="shared" ref="AS262" si="1637">AS258*AS260*AS261</f>
        <v>0</v>
      </c>
      <c r="AT262" s="64">
        <f t="shared" ref="AT262" si="1638">AT258*AT260*AT261</f>
        <v>0</v>
      </c>
      <c r="AU262" s="64">
        <f t="shared" ref="AU262" si="1639">AU258*AU260*AU261</f>
        <v>0</v>
      </c>
      <c r="AV262" s="64">
        <f t="shared" ref="AV262" si="1640">AV258*AV260*AV261</f>
        <v>0</v>
      </c>
      <c r="AW262" s="64">
        <f t="shared" ref="AW262" si="1641">AW258*AW260*AW261</f>
        <v>0</v>
      </c>
      <c r="AX262" s="64">
        <f t="shared" ref="AX262" si="1642">AX258*AX260*AX261</f>
        <v>0</v>
      </c>
      <c r="AY262" s="64">
        <f t="shared" ref="AY262" si="1643">AY258*AY260*AY261</f>
        <v>0</v>
      </c>
      <c r="AZ262" s="64">
        <f t="shared" ref="AZ262" si="1644">AZ258*AZ260*AZ261</f>
        <v>0</v>
      </c>
      <c r="BA262" s="64">
        <f t="shared" ref="BA262" si="1645">BA258*BA260*BA261</f>
        <v>0</v>
      </c>
      <c r="BB262" s="64">
        <f t="shared" ref="BB262" si="1646">BB258*BB260*BB261</f>
        <v>0</v>
      </c>
      <c r="BC262" s="64">
        <f t="shared" ref="BC262" si="1647">BC258*BC260*BC261</f>
        <v>0</v>
      </c>
      <c r="BD262" s="64">
        <f t="shared" ref="BD262" si="1648">BD258*BD260*BD261</f>
        <v>0</v>
      </c>
      <c r="BE262" s="64">
        <f t="shared" ref="BE262" si="1649">BE258*BE260*BE261</f>
        <v>0</v>
      </c>
      <c r="BF262" s="64">
        <f t="shared" ref="BF262" si="1650">BF258*BF260*BF261</f>
        <v>0</v>
      </c>
      <c r="BG262" s="64">
        <f t="shared" ref="BG262" si="1651">BG258*BG260*BG261</f>
        <v>0</v>
      </c>
      <c r="BH262" s="64">
        <f t="shared" ref="BH262" si="1652">BH258*BH260*BH261</f>
        <v>0</v>
      </c>
      <c r="BI262" s="64">
        <f t="shared" ref="BI262" si="1653">BI258*BI260*BI261</f>
        <v>0</v>
      </c>
      <c r="BJ262" s="64">
        <f t="shared" ref="BJ262" si="1654">BJ258*BJ260*BJ261</f>
        <v>0</v>
      </c>
      <c r="BK262" s="64">
        <f t="shared" ref="BK262" si="1655">BK258*BK260*BK261</f>
        <v>0</v>
      </c>
      <c r="BL262" s="64">
        <f t="shared" ref="BL262" si="1656">BL258*BL260*BL261</f>
        <v>0</v>
      </c>
      <c r="BM262" s="64">
        <f t="shared" ref="BM262" si="1657">BM258*BM260*BM261</f>
        <v>0</v>
      </c>
      <c r="BN262" s="64">
        <f t="shared" ref="BN262" si="1658">BN258*BN260*BN261</f>
        <v>0</v>
      </c>
      <c r="BO262" s="64">
        <f t="shared" ref="BO262" si="1659">BO258*BO260*BO261</f>
        <v>0</v>
      </c>
      <c r="BP262" s="64">
        <f t="shared" ref="BP262" si="1660">BP258*BP260*BP261</f>
        <v>0</v>
      </c>
      <c r="BQ262" s="64">
        <f t="shared" ref="BQ262" si="1661">BQ258*BQ260*BQ261</f>
        <v>0</v>
      </c>
      <c r="BR262" s="64">
        <f t="shared" ref="BR262" si="1662">BR258*BR260*BR261</f>
        <v>0</v>
      </c>
      <c r="BS262" s="64">
        <f t="shared" ref="BS262" si="1663">BS258*BS260*BS261</f>
        <v>0</v>
      </c>
      <c r="BT262" s="64">
        <f t="shared" ref="BT262" si="1664">BT258*BT260*BT261</f>
        <v>0</v>
      </c>
      <c r="BU262" s="64">
        <f t="shared" ref="BU262" si="1665">BU258*BU260*BU261</f>
        <v>0</v>
      </c>
      <c r="BV262" s="64">
        <f t="shared" ref="BV262" si="1666">BV258*BV260*BV261</f>
        <v>0</v>
      </c>
      <c r="BW262" s="64">
        <f t="shared" ref="BW262" si="1667">BW258*BW260*BW261</f>
        <v>0</v>
      </c>
      <c r="BX262" s="64">
        <f t="shared" ref="BX262" si="1668">BX258*BX260*BX261</f>
        <v>0</v>
      </c>
      <c r="BY262" s="64">
        <f t="shared" ref="BY262" si="1669">BY258*BY260*BY261</f>
        <v>0</v>
      </c>
      <c r="BZ262" s="64">
        <f t="shared" ref="BZ262" si="1670">BZ258*BZ260*BZ261</f>
        <v>0</v>
      </c>
      <c r="CG262" s="44">
        <f>C262</f>
        <v>29</v>
      </c>
      <c r="CH262" s="44">
        <f>IF(CG262=0,0,IF(COUNTIF($CG:$CG,CG262)&gt;1,1,0))</f>
        <v>0</v>
      </c>
    </row>
    <row r="265" spans="3:86">
      <c r="F265" s="103"/>
      <c r="G265" s="104"/>
      <c r="H265" s="45"/>
      <c r="I265" s="23" t="s">
        <v>35</v>
      </c>
      <c r="J265" s="23" t="s">
        <v>36</v>
      </c>
      <c r="K265" s="39" t="s">
        <v>37</v>
      </c>
      <c r="M265" s="65">
        <f>M$9</f>
        <v>31</v>
      </c>
      <c r="N265" s="65">
        <f t="shared" ref="N265:X265" si="1671">N$9</f>
        <v>59</v>
      </c>
      <c r="O265" s="65">
        <f t="shared" si="1671"/>
        <v>91</v>
      </c>
      <c r="P265" s="65">
        <f t="shared" si="1671"/>
        <v>121</v>
      </c>
      <c r="Q265" s="65">
        <f t="shared" si="1671"/>
        <v>152</v>
      </c>
      <c r="R265" s="65">
        <f t="shared" si="1671"/>
        <v>182</v>
      </c>
      <c r="S265" s="65">
        <f t="shared" si="1671"/>
        <v>213</v>
      </c>
      <c r="T265" s="65">
        <f t="shared" si="1671"/>
        <v>244</v>
      </c>
      <c r="U265" s="65">
        <f t="shared" si="1671"/>
        <v>274</v>
      </c>
      <c r="V265" s="65">
        <f t="shared" si="1671"/>
        <v>305</v>
      </c>
      <c r="W265" s="65">
        <f t="shared" si="1671"/>
        <v>335</v>
      </c>
      <c r="X265" s="65">
        <f t="shared" si="1671"/>
        <v>366</v>
      </c>
      <c r="Z265" s="66">
        <f>Z$9</f>
        <v>0</v>
      </c>
      <c r="AA265" s="66">
        <f t="shared" ref="AA265:BZ265" si="1672">AA$9</f>
        <v>7</v>
      </c>
      <c r="AB265" s="66">
        <f t="shared" si="1672"/>
        <v>14</v>
      </c>
      <c r="AC265" s="66">
        <f t="shared" si="1672"/>
        <v>21</v>
      </c>
      <c r="AD265" s="66">
        <f t="shared" si="1672"/>
        <v>28</v>
      </c>
      <c r="AE265" s="66">
        <f t="shared" si="1672"/>
        <v>35</v>
      </c>
      <c r="AF265" s="66">
        <f t="shared" si="1672"/>
        <v>42</v>
      </c>
      <c r="AG265" s="66">
        <f t="shared" si="1672"/>
        <v>49</v>
      </c>
      <c r="AH265" s="66">
        <f t="shared" si="1672"/>
        <v>56</v>
      </c>
      <c r="AI265" s="66">
        <f t="shared" si="1672"/>
        <v>63</v>
      </c>
      <c r="AJ265" s="66">
        <f t="shared" si="1672"/>
        <v>70</v>
      </c>
      <c r="AK265" s="66">
        <f t="shared" si="1672"/>
        <v>77</v>
      </c>
      <c r="AL265" s="66">
        <f t="shared" si="1672"/>
        <v>84</v>
      </c>
      <c r="AM265" s="66">
        <f t="shared" si="1672"/>
        <v>91</v>
      </c>
      <c r="AN265" s="66">
        <f t="shared" si="1672"/>
        <v>98</v>
      </c>
      <c r="AO265" s="66">
        <f t="shared" si="1672"/>
        <v>105</v>
      </c>
      <c r="AP265" s="66">
        <f t="shared" si="1672"/>
        <v>112</v>
      </c>
      <c r="AQ265" s="66">
        <f t="shared" si="1672"/>
        <v>119</v>
      </c>
      <c r="AR265" s="66">
        <f t="shared" si="1672"/>
        <v>126</v>
      </c>
      <c r="AS265" s="66">
        <f t="shared" si="1672"/>
        <v>133</v>
      </c>
      <c r="AT265" s="66">
        <f t="shared" si="1672"/>
        <v>140</v>
      </c>
      <c r="AU265" s="66">
        <f t="shared" si="1672"/>
        <v>147</v>
      </c>
      <c r="AV265" s="66">
        <f t="shared" si="1672"/>
        <v>154</v>
      </c>
      <c r="AW265" s="66">
        <f t="shared" si="1672"/>
        <v>161</v>
      </c>
      <c r="AX265" s="66">
        <f t="shared" si="1672"/>
        <v>168</v>
      </c>
      <c r="AY265" s="66">
        <f t="shared" si="1672"/>
        <v>175</v>
      </c>
      <c r="AZ265" s="66">
        <f t="shared" si="1672"/>
        <v>182</v>
      </c>
      <c r="BA265" s="66">
        <f t="shared" si="1672"/>
        <v>189</v>
      </c>
      <c r="BB265" s="66">
        <f t="shared" si="1672"/>
        <v>196</v>
      </c>
      <c r="BC265" s="66">
        <f t="shared" si="1672"/>
        <v>203</v>
      </c>
      <c r="BD265" s="66">
        <f t="shared" si="1672"/>
        <v>210</v>
      </c>
      <c r="BE265" s="66">
        <f t="shared" si="1672"/>
        <v>217</v>
      </c>
      <c r="BF265" s="66">
        <f t="shared" si="1672"/>
        <v>224</v>
      </c>
      <c r="BG265" s="66">
        <f t="shared" si="1672"/>
        <v>231</v>
      </c>
      <c r="BH265" s="66">
        <f t="shared" si="1672"/>
        <v>238</v>
      </c>
      <c r="BI265" s="66">
        <f t="shared" si="1672"/>
        <v>245</v>
      </c>
      <c r="BJ265" s="66">
        <f t="shared" si="1672"/>
        <v>252</v>
      </c>
      <c r="BK265" s="66">
        <f t="shared" si="1672"/>
        <v>259</v>
      </c>
      <c r="BL265" s="66">
        <f t="shared" si="1672"/>
        <v>266</v>
      </c>
      <c r="BM265" s="66">
        <f t="shared" si="1672"/>
        <v>273</v>
      </c>
      <c r="BN265" s="66">
        <f t="shared" si="1672"/>
        <v>280</v>
      </c>
      <c r="BO265" s="66">
        <f t="shared" si="1672"/>
        <v>287</v>
      </c>
      <c r="BP265" s="66">
        <f t="shared" si="1672"/>
        <v>294</v>
      </c>
      <c r="BQ265" s="66">
        <f t="shared" si="1672"/>
        <v>301</v>
      </c>
      <c r="BR265" s="66">
        <f t="shared" si="1672"/>
        <v>308</v>
      </c>
      <c r="BS265" s="66">
        <f t="shared" si="1672"/>
        <v>315</v>
      </c>
      <c r="BT265" s="66">
        <f t="shared" si="1672"/>
        <v>322</v>
      </c>
      <c r="BU265" s="66">
        <f t="shared" si="1672"/>
        <v>329</v>
      </c>
      <c r="BV265" s="66">
        <f t="shared" si="1672"/>
        <v>336</v>
      </c>
      <c r="BW265" s="66">
        <f t="shared" si="1672"/>
        <v>343</v>
      </c>
      <c r="BX265" s="66">
        <f t="shared" si="1672"/>
        <v>350</v>
      </c>
      <c r="BY265" s="66">
        <f t="shared" si="1672"/>
        <v>357</v>
      </c>
      <c r="BZ265" s="66">
        <f t="shared" si="1672"/>
        <v>364</v>
      </c>
      <c r="CB265" s="44">
        <f>IF(AND(NOT(ISBLANK(F265)),ISBLANK(H265)),1,0)</f>
        <v>0</v>
      </c>
    </row>
    <row r="266" spans="3:86" hidden="1" outlineLevel="1">
      <c r="G266" s="53" t="s">
        <v>32</v>
      </c>
      <c r="H266" s="45"/>
      <c r="I266" s="57"/>
      <c r="J266" s="56"/>
      <c r="K266" s="57" t="str">
        <f>IF(ISBLANK(I266),"",IF(ISBLANK(J266),I266,I266+(7*(J266-1))))</f>
        <v/>
      </c>
      <c r="Z266" s="43">
        <f t="shared" ref="Z266:BE266" si="1673">IF($H266=$CB$12,1,IF(ISBLANK($I266),0,IF(OR($I266=Z$9,$K266=Z$9,AND(Z$9&gt;$I266,Z$9&lt;=$K266)),1,0)))</f>
        <v>0</v>
      </c>
      <c r="AA266" s="43">
        <f t="shared" si="1673"/>
        <v>0</v>
      </c>
      <c r="AB266" s="43">
        <f t="shared" si="1673"/>
        <v>0</v>
      </c>
      <c r="AC266" s="43">
        <f t="shared" si="1673"/>
        <v>0</v>
      </c>
      <c r="AD266" s="43">
        <f t="shared" si="1673"/>
        <v>0</v>
      </c>
      <c r="AE266" s="43">
        <f t="shared" si="1673"/>
        <v>0</v>
      </c>
      <c r="AF266" s="43">
        <f t="shared" si="1673"/>
        <v>0</v>
      </c>
      <c r="AG266" s="43">
        <f t="shared" si="1673"/>
        <v>0</v>
      </c>
      <c r="AH266" s="43">
        <f t="shared" si="1673"/>
        <v>0</v>
      </c>
      <c r="AI266" s="43">
        <f t="shared" si="1673"/>
        <v>0</v>
      </c>
      <c r="AJ266" s="43">
        <f t="shared" si="1673"/>
        <v>0</v>
      </c>
      <c r="AK266" s="43">
        <f t="shared" si="1673"/>
        <v>0</v>
      </c>
      <c r="AL266" s="43">
        <f t="shared" si="1673"/>
        <v>0</v>
      </c>
      <c r="AM266" s="43">
        <f t="shared" si="1673"/>
        <v>0</v>
      </c>
      <c r="AN266" s="43">
        <f t="shared" si="1673"/>
        <v>0</v>
      </c>
      <c r="AO266" s="43">
        <f t="shared" si="1673"/>
        <v>0</v>
      </c>
      <c r="AP266" s="43">
        <f t="shared" si="1673"/>
        <v>0</v>
      </c>
      <c r="AQ266" s="43">
        <f t="shared" si="1673"/>
        <v>0</v>
      </c>
      <c r="AR266" s="43">
        <f t="shared" si="1673"/>
        <v>0</v>
      </c>
      <c r="AS266" s="43">
        <f t="shared" si="1673"/>
        <v>0</v>
      </c>
      <c r="AT266" s="43">
        <f t="shared" si="1673"/>
        <v>0</v>
      </c>
      <c r="AU266" s="43">
        <f t="shared" si="1673"/>
        <v>0</v>
      </c>
      <c r="AV266" s="43">
        <f t="shared" si="1673"/>
        <v>0</v>
      </c>
      <c r="AW266" s="43">
        <f t="shared" si="1673"/>
        <v>0</v>
      </c>
      <c r="AX266" s="43">
        <f t="shared" si="1673"/>
        <v>0</v>
      </c>
      <c r="AY266" s="43">
        <f t="shared" si="1673"/>
        <v>0</v>
      </c>
      <c r="AZ266" s="43">
        <f t="shared" si="1673"/>
        <v>0</v>
      </c>
      <c r="BA266" s="43">
        <f t="shared" si="1673"/>
        <v>0</v>
      </c>
      <c r="BB266" s="43">
        <f t="shared" si="1673"/>
        <v>0</v>
      </c>
      <c r="BC266" s="43">
        <f t="shared" si="1673"/>
        <v>0</v>
      </c>
      <c r="BD266" s="43">
        <f t="shared" si="1673"/>
        <v>0</v>
      </c>
      <c r="BE266" s="43">
        <f t="shared" si="1673"/>
        <v>0</v>
      </c>
      <c r="BF266" s="43">
        <f t="shared" ref="BF266:BZ266" si="1674">IF($H266=$CB$12,1,IF(ISBLANK($I266),0,IF(OR($I266=BF$9,$K266=BF$9,AND(BF$9&gt;$I266,BF$9&lt;=$K266)),1,0)))</f>
        <v>0</v>
      </c>
      <c r="BG266" s="43">
        <f t="shared" si="1674"/>
        <v>0</v>
      </c>
      <c r="BH266" s="43">
        <f t="shared" si="1674"/>
        <v>0</v>
      </c>
      <c r="BI266" s="43">
        <f t="shared" si="1674"/>
        <v>0</v>
      </c>
      <c r="BJ266" s="43">
        <f t="shared" si="1674"/>
        <v>0</v>
      </c>
      <c r="BK266" s="43">
        <f t="shared" si="1674"/>
        <v>0</v>
      </c>
      <c r="BL266" s="43">
        <f t="shared" si="1674"/>
        <v>0</v>
      </c>
      <c r="BM266" s="43">
        <f t="shared" si="1674"/>
        <v>0</v>
      </c>
      <c r="BN266" s="43">
        <f t="shared" si="1674"/>
        <v>0</v>
      </c>
      <c r="BO266" s="43">
        <f t="shared" si="1674"/>
        <v>0</v>
      </c>
      <c r="BP266" s="43">
        <f t="shared" si="1674"/>
        <v>0</v>
      </c>
      <c r="BQ266" s="43">
        <f t="shared" si="1674"/>
        <v>0</v>
      </c>
      <c r="BR266" s="43">
        <f t="shared" si="1674"/>
        <v>0</v>
      </c>
      <c r="BS266" s="43">
        <f t="shared" si="1674"/>
        <v>0</v>
      </c>
      <c r="BT266" s="43">
        <f t="shared" si="1674"/>
        <v>0</v>
      </c>
      <c r="BU266" s="43">
        <f t="shared" si="1674"/>
        <v>0</v>
      </c>
      <c r="BV266" s="43">
        <f t="shared" si="1674"/>
        <v>0</v>
      </c>
      <c r="BW266" s="43">
        <f t="shared" si="1674"/>
        <v>0</v>
      </c>
      <c r="BX266" s="43">
        <f t="shared" si="1674"/>
        <v>0</v>
      </c>
      <c r="BY266" s="43">
        <f t="shared" si="1674"/>
        <v>0</v>
      </c>
      <c r="BZ266" s="43">
        <f t="shared" si="1674"/>
        <v>0</v>
      </c>
      <c r="CB266" s="44">
        <f>IF(AND(NOT(ISBLANK(F265)),ISBLANK(H266)),1,0)</f>
        <v>0</v>
      </c>
      <c r="CC266" s="44">
        <f>IF($H266=$CB$13,1,0)</f>
        <v>0</v>
      </c>
      <c r="CD266" s="44">
        <f>IF(AND($CC266=1,ISBLANK(I266)),1,0)</f>
        <v>0</v>
      </c>
      <c r="CE266" s="44">
        <f>IF(AND($CC266=1,ISBLANK(J266)),1,0)</f>
        <v>0</v>
      </c>
    </row>
    <row r="267" spans="3:86" hidden="1" outlineLevel="1">
      <c r="G267" s="22" t="str">
        <f>"Base Current Amount "&amp;CC267&amp;""</f>
        <v>Base Current Amount per Week</v>
      </c>
      <c r="H267" s="54" t="s">
        <v>53</v>
      </c>
      <c r="I267" s="45"/>
      <c r="CB267" s="44">
        <f>IF(AND(NOT(ISBLANK(F265)),ISBLANK(I267)),1,0)</f>
        <v>0</v>
      </c>
      <c r="CC267" s="44" t="str">
        <f>IF(H266=$CB$13,$CB$19,$CB$18)</f>
        <v>per Week</v>
      </c>
    </row>
    <row r="268" spans="3:86" hidden="1" outlineLevel="1">
      <c r="G268" s="22" t="s">
        <v>34</v>
      </c>
      <c r="H268" s="54" t="s">
        <v>53</v>
      </c>
      <c r="I268" s="55">
        <f>IF(AND(H266=$CB$13,ISBLANK(J266)),I267,IF(H266=$CB$13,I267/J266,I267))</f>
        <v>0</v>
      </c>
      <c r="Z268" s="59">
        <f>$I268</f>
        <v>0</v>
      </c>
      <c r="AA268" s="59">
        <f t="shared" ref="AA268:BZ268" si="1675">$I268</f>
        <v>0</v>
      </c>
      <c r="AB268" s="59">
        <f t="shared" si="1675"/>
        <v>0</v>
      </c>
      <c r="AC268" s="59">
        <f t="shared" si="1675"/>
        <v>0</v>
      </c>
      <c r="AD268" s="59">
        <f t="shared" si="1675"/>
        <v>0</v>
      </c>
      <c r="AE268" s="59">
        <f t="shared" si="1675"/>
        <v>0</v>
      </c>
      <c r="AF268" s="59">
        <f t="shared" si="1675"/>
        <v>0</v>
      </c>
      <c r="AG268" s="59">
        <f t="shared" si="1675"/>
        <v>0</v>
      </c>
      <c r="AH268" s="59">
        <f t="shared" si="1675"/>
        <v>0</v>
      </c>
      <c r="AI268" s="59">
        <f t="shared" si="1675"/>
        <v>0</v>
      </c>
      <c r="AJ268" s="59">
        <f t="shared" si="1675"/>
        <v>0</v>
      </c>
      <c r="AK268" s="59">
        <f t="shared" si="1675"/>
        <v>0</v>
      </c>
      <c r="AL268" s="59">
        <f t="shared" si="1675"/>
        <v>0</v>
      </c>
      <c r="AM268" s="59">
        <f t="shared" si="1675"/>
        <v>0</v>
      </c>
      <c r="AN268" s="59">
        <f t="shared" si="1675"/>
        <v>0</v>
      </c>
      <c r="AO268" s="59">
        <f t="shared" si="1675"/>
        <v>0</v>
      </c>
      <c r="AP268" s="59">
        <f t="shared" si="1675"/>
        <v>0</v>
      </c>
      <c r="AQ268" s="59">
        <f t="shared" si="1675"/>
        <v>0</v>
      </c>
      <c r="AR268" s="59">
        <f t="shared" si="1675"/>
        <v>0</v>
      </c>
      <c r="AS268" s="59">
        <f t="shared" si="1675"/>
        <v>0</v>
      </c>
      <c r="AT268" s="59">
        <f t="shared" si="1675"/>
        <v>0</v>
      </c>
      <c r="AU268" s="59">
        <f t="shared" si="1675"/>
        <v>0</v>
      </c>
      <c r="AV268" s="59">
        <f t="shared" si="1675"/>
        <v>0</v>
      </c>
      <c r="AW268" s="59">
        <f t="shared" si="1675"/>
        <v>0</v>
      </c>
      <c r="AX268" s="59">
        <f t="shared" si="1675"/>
        <v>0</v>
      </c>
      <c r="AY268" s="59">
        <f t="shared" si="1675"/>
        <v>0</v>
      </c>
      <c r="AZ268" s="59">
        <f t="shared" si="1675"/>
        <v>0</v>
      </c>
      <c r="BA268" s="59">
        <f t="shared" si="1675"/>
        <v>0</v>
      </c>
      <c r="BB268" s="59">
        <f t="shared" si="1675"/>
        <v>0</v>
      </c>
      <c r="BC268" s="59">
        <f t="shared" si="1675"/>
        <v>0</v>
      </c>
      <c r="BD268" s="59">
        <f t="shared" si="1675"/>
        <v>0</v>
      </c>
      <c r="BE268" s="59">
        <f t="shared" si="1675"/>
        <v>0</v>
      </c>
      <c r="BF268" s="59">
        <f t="shared" si="1675"/>
        <v>0</v>
      </c>
      <c r="BG268" s="59">
        <f t="shared" si="1675"/>
        <v>0</v>
      </c>
      <c r="BH268" s="59">
        <f t="shared" si="1675"/>
        <v>0</v>
      </c>
      <c r="BI268" s="59">
        <f t="shared" si="1675"/>
        <v>0</v>
      </c>
      <c r="BJ268" s="59">
        <f t="shared" si="1675"/>
        <v>0</v>
      </c>
      <c r="BK268" s="59">
        <f t="shared" si="1675"/>
        <v>0</v>
      </c>
      <c r="BL268" s="59">
        <f t="shared" si="1675"/>
        <v>0</v>
      </c>
      <c r="BM268" s="59">
        <f t="shared" si="1675"/>
        <v>0</v>
      </c>
      <c r="BN268" s="59">
        <f t="shared" si="1675"/>
        <v>0</v>
      </c>
      <c r="BO268" s="59">
        <f t="shared" si="1675"/>
        <v>0</v>
      </c>
      <c r="BP268" s="59">
        <f t="shared" si="1675"/>
        <v>0</v>
      </c>
      <c r="BQ268" s="59">
        <f t="shared" si="1675"/>
        <v>0</v>
      </c>
      <c r="BR268" s="59">
        <f t="shared" si="1675"/>
        <v>0</v>
      </c>
      <c r="BS268" s="59">
        <f t="shared" si="1675"/>
        <v>0</v>
      </c>
      <c r="BT268" s="59">
        <f t="shared" si="1675"/>
        <v>0</v>
      </c>
      <c r="BU268" s="59">
        <f t="shared" si="1675"/>
        <v>0</v>
      </c>
      <c r="BV268" s="59">
        <f t="shared" si="1675"/>
        <v>0</v>
      </c>
      <c r="BW268" s="59">
        <f t="shared" si="1675"/>
        <v>0</v>
      </c>
      <c r="BX268" s="59">
        <f t="shared" si="1675"/>
        <v>0</v>
      </c>
      <c r="BY268" s="59">
        <f t="shared" si="1675"/>
        <v>0</v>
      </c>
      <c r="BZ268" s="59">
        <f t="shared" si="1675"/>
        <v>0</v>
      </c>
    </row>
    <row r="269" spans="3:86" hidden="1" outlineLevel="1">
      <c r="C269" s="105" t="str">
        <f>IF(CH270=1,"X","")</f>
        <v/>
      </c>
      <c r="D269" s="106"/>
      <c r="E269" s="107"/>
      <c r="G269" s="22" t="s">
        <v>38</v>
      </c>
      <c r="H269" s="73">
        <f>IF(ISBLANK(I269),0,IF(I269&lt;I266,1,0))</f>
        <v>0</v>
      </c>
      <c r="I269" s="60"/>
      <c r="J269" s="61"/>
      <c r="Z269" s="58">
        <f>IF(ISBLANK($I269),1,IF(Z$9&gt;$I269,(1+$J269),1))</f>
        <v>1</v>
      </c>
      <c r="AA269" s="58">
        <f t="shared" ref="AA269:BZ269" si="1676">IF(ISBLANK($I269),1,IF(AA$9&gt;$I269,(1+$J269),1))</f>
        <v>1</v>
      </c>
      <c r="AB269" s="58">
        <f t="shared" si="1676"/>
        <v>1</v>
      </c>
      <c r="AC269" s="58">
        <f t="shared" si="1676"/>
        <v>1</v>
      </c>
      <c r="AD269" s="58">
        <f t="shared" si="1676"/>
        <v>1</v>
      </c>
      <c r="AE269" s="58">
        <f t="shared" si="1676"/>
        <v>1</v>
      </c>
      <c r="AF269" s="58">
        <f t="shared" si="1676"/>
        <v>1</v>
      </c>
      <c r="AG269" s="58">
        <f t="shared" si="1676"/>
        <v>1</v>
      </c>
      <c r="AH269" s="58">
        <f t="shared" si="1676"/>
        <v>1</v>
      </c>
      <c r="AI269" s="58">
        <f t="shared" si="1676"/>
        <v>1</v>
      </c>
      <c r="AJ269" s="58">
        <f t="shared" si="1676"/>
        <v>1</v>
      </c>
      <c r="AK269" s="58">
        <f t="shared" si="1676"/>
        <v>1</v>
      </c>
      <c r="AL269" s="58">
        <f t="shared" si="1676"/>
        <v>1</v>
      </c>
      <c r="AM269" s="58">
        <f t="shared" si="1676"/>
        <v>1</v>
      </c>
      <c r="AN269" s="58">
        <f t="shared" si="1676"/>
        <v>1</v>
      </c>
      <c r="AO269" s="58">
        <f t="shared" si="1676"/>
        <v>1</v>
      </c>
      <c r="AP269" s="58">
        <f t="shared" si="1676"/>
        <v>1</v>
      </c>
      <c r="AQ269" s="58">
        <f t="shared" si="1676"/>
        <v>1</v>
      </c>
      <c r="AR269" s="58">
        <f t="shared" si="1676"/>
        <v>1</v>
      </c>
      <c r="AS269" s="58">
        <f t="shared" si="1676"/>
        <v>1</v>
      </c>
      <c r="AT269" s="58">
        <f t="shared" si="1676"/>
        <v>1</v>
      </c>
      <c r="AU269" s="58">
        <f t="shared" si="1676"/>
        <v>1</v>
      </c>
      <c r="AV269" s="58">
        <f t="shared" si="1676"/>
        <v>1</v>
      </c>
      <c r="AW269" s="58">
        <f t="shared" si="1676"/>
        <v>1</v>
      </c>
      <c r="AX269" s="58">
        <f t="shared" si="1676"/>
        <v>1</v>
      </c>
      <c r="AY269" s="58">
        <f t="shared" si="1676"/>
        <v>1</v>
      </c>
      <c r="AZ269" s="58">
        <f t="shared" si="1676"/>
        <v>1</v>
      </c>
      <c r="BA269" s="58">
        <f t="shared" si="1676"/>
        <v>1</v>
      </c>
      <c r="BB269" s="58">
        <f t="shared" si="1676"/>
        <v>1</v>
      </c>
      <c r="BC269" s="58">
        <f t="shared" si="1676"/>
        <v>1</v>
      </c>
      <c r="BD269" s="58">
        <f t="shared" si="1676"/>
        <v>1</v>
      </c>
      <c r="BE269" s="58">
        <f t="shared" si="1676"/>
        <v>1</v>
      </c>
      <c r="BF269" s="58">
        <f t="shared" si="1676"/>
        <v>1</v>
      </c>
      <c r="BG269" s="58">
        <f t="shared" si="1676"/>
        <v>1</v>
      </c>
      <c r="BH269" s="58">
        <f t="shared" si="1676"/>
        <v>1</v>
      </c>
      <c r="BI269" s="58">
        <f t="shared" si="1676"/>
        <v>1</v>
      </c>
      <c r="BJ269" s="58">
        <f t="shared" si="1676"/>
        <v>1</v>
      </c>
      <c r="BK269" s="58">
        <f t="shared" si="1676"/>
        <v>1</v>
      </c>
      <c r="BL269" s="58">
        <f t="shared" si="1676"/>
        <v>1</v>
      </c>
      <c r="BM269" s="58">
        <f t="shared" si="1676"/>
        <v>1</v>
      </c>
      <c r="BN269" s="58">
        <f t="shared" si="1676"/>
        <v>1</v>
      </c>
      <c r="BO269" s="58">
        <f t="shared" si="1676"/>
        <v>1</v>
      </c>
      <c r="BP269" s="58">
        <f t="shared" si="1676"/>
        <v>1</v>
      </c>
      <c r="BQ269" s="58">
        <f t="shared" si="1676"/>
        <v>1</v>
      </c>
      <c r="BR269" s="58">
        <f t="shared" si="1676"/>
        <v>1</v>
      </c>
      <c r="BS269" s="58">
        <f t="shared" si="1676"/>
        <v>1</v>
      </c>
      <c r="BT269" s="58">
        <f t="shared" si="1676"/>
        <v>1</v>
      </c>
      <c r="BU269" s="58">
        <f t="shared" si="1676"/>
        <v>1</v>
      </c>
      <c r="BV269" s="58">
        <f t="shared" si="1676"/>
        <v>1</v>
      </c>
      <c r="BW269" s="58">
        <f t="shared" si="1676"/>
        <v>1</v>
      </c>
      <c r="BX269" s="58">
        <f t="shared" si="1676"/>
        <v>1</v>
      </c>
      <c r="BY269" s="58">
        <f t="shared" si="1676"/>
        <v>1</v>
      </c>
      <c r="BZ269" s="58">
        <f t="shared" si="1676"/>
        <v>1</v>
      </c>
      <c r="CB269" s="44">
        <f>IF(AND(NOT(ISBLANK(I269)),ISBLANK(J269)),1,0)</f>
        <v>0</v>
      </c>
    </row>
    <row r="270" spans="3:86" ht="15.75" collapsed="1" thickBot="1">
      <c r="C270" s="108">
        <v>30</v>
      </c>
      <c r="D270" s="109"/>
      <c r="E270" s="110"/>
      <c r="F270" s="62"/>
      <c r="G270" s="89">
        <f>IF(ISBLANK(F265),0,"Final "&amp;F265&amp;" Budget")</f>
        <v>0</v>
      </c>
      <c r="H270" s="63"/>
      <c r="I270" s="63">
        <f>H265</f>
        <v>0</v>
      </c>
      <c r="J270" s="63"/>
      <c r="K270" s="64">
        <f>SUM(M270:X270)</f>
        <v>0</v>
      </c>
      <c r="M270" s="64">
        <f t="shared" ref="M270:X270" si="1677">SUMIF($Z$10:$BZ$10,M$10,$Z270:$BZ270)</f>
        <v>0</v>
      </c>
      <c r="N270" s="64">
        <f t="shared" si="1677"/>
        <v>0</v>
      </c>
      <c r="O270" s="64">
        <f t="shared" si="1677"/>
        <v>0</v>
      </c>
      <c r="P270" s="64">
        <f t="shared" si="1677"/>
        <v>0</v>
      </c>
      <c r="Q270" s="64">
        <f t="shared" si="1677"/>
        <v>0</v>
      </c>
      <c r="R270" s="64">
        <f t="shared" si="1677"/>
        <v>0</v>
      </c>
      <c r="S270" s="64">
        <f t="shared" si="1677"/>
        <v>0</v>
      </c>
      <c r="T270" s="64">
        <f t="shared" si="1677"/>
        <v>0</v>
      </c>
      <c r="U270" s="64">
        <f t="shared" si="1677"/>
        <v>0</v>
      </c>
      <c r="V270" s="64">
        <f t="shared" si="1677"/>
        <v>0</v>
      </c>
      <c r="W270" s="64">
        <f t="shared" si="1677"/>
        <v>0</v>
      </c>
      <c r="X270" s="64">
        <f t="shared" si="1677"/>
        <v>0</v>
      </c>
      <c r="Z270" s="64">
        <f>Z266*Z268*Z269</f>
        <v>0</v>
      </c>
      <c r="AA270" s="64">
        <f t="shared" ref="AA270" si="1678">AA266*AA268*AA269</f>
        <v>0</v>
      </c>
      <c r="AB270" s="64">
        <f t="shared" ref="AB270" si="1679">AB266*AB268*AB269</f>
        <v>0</v>
      </c>
      <c r="AC270" s="64">
        <f t="shared" ref="AC270" si="1680">AC266*AC268*AC269</f>
        <v>0</v>
      </c>
      <c r="AD270" s="64">
        <f t="shared" ref="AD270" si="1681">AD266*AD268*AD269</f>
        <v>0</v>
      </c>
      <c r="AE270" s="64">
        <f t="shared" ref="AE270" si="1682">AE266*AE268*AE269</f>
        <v>0</v>
      </c>
      <c r="AF270" s="64">
        <f t="shared" ref="AF270" si="1683">AF266*AF268*AF269</f>
        <v>0</v>
      </c>
      <c r="AG270" s="64">
        <f t="shared" ref="AG270" si="1684">AG266*AG268*AG269</f>
        <v>0</v>
      </c>
      <c r="AH270" s="64">
        <f t="shared" ref="AH270" si="1685">AH266*AH268*AH269</f>
        <v>0</v>
      </c>
      <c r="AI270" s="64">
        <f t="shared" ref="AI270" si="1686">AI266*AI268*AI269</f>
        <v>0</v>
      </c>
      <c r="AJ270" s="64">
        <f t="shared" ref="AJ270" si="1687">AJ266*AJ268*AJ269</f>
        <v>0</v>
      </c>
      <c r="AK270" s="64">
        <f t="shared" ref="AK270" si="1688">AK266*AK268*AK269</f>
        <v>0</v>
      </c>
      <c r="AL270" s="64">
        <f t="shared" ref="AL270" si="1689">AL266*AL268*AL269</f>
        <v>0</v>
      </c>
      <c r="AM270" s="64">
        <f t="shared" ref="AM270" si="1690">AM266*AM268*AM269</f>
        <v>0</v>
      </c>
      <c r="AN270" s="64">
        <f t="shared" ref="AN270" si="1691">AN266*AN268*AN269</f>
        <v>0</v>
      </c>
      <c r="AO270" s="64">
        <f t="shared" ref="AO270" si="1692">AO266*AO268*AO269</f>
        <v>0</v>
      </c>
      <c r="AP270" s="64">
        <f t="shared" ref="AP270" si="1693">AP266*AP268*AP269</f>
        <v>0</v>
      </c>
      <c r="AQ270" s="64">
        <f t="shared" ref="AQ270" si="1694">AQ266*AQ268*AQ269</f>
        <v>0</v>
      </c>
      <c r="AR270" s="64">
        <f t="shared" ref="AR270" si="1695">AR266*AR268*AR269</f>
        <v>0</v>
      </c>
      <c r="AS270" s="64">
        <f t="shared" ref="AS270" si="1696">AS266*AS268*AS269</f>
        <v>0</v>
      </c>
      <c r="AT270" s="64">
        <f t="shared" ref="AT270" si="1697">AT266*AT268*AT269</f>
        <v>0</v>
      </c>
      <c r="AU270" s="64">
        <f t="shared" ref="AU270" si="1698">AU266*AU268*AU269</f>
        <v>0</v>
      </c>
      <c r="AV270" s="64">
        <f t="shared" ref="AV270" si="1699">AV266*AV268*AV269</f>
        <v>0</v>
      </c>
      <c r="AW270" s="64">
        <f t="shared" ref="AW270" si="1700">AW266*AW268*AW269</f>
        <v>0</v>
      </c>
      <c r="AX270" s="64">
        <f t="shared" ref="AX270" si="1701">AX266*AX268*AX269</f>
        <v>0</v>
      </c>
      <c r="AY270" s="64">
        <f t="shared" ref="AY270" si="1702">AY266*AY268*AY269</f>
        <v>0</v>
      </c>
      <c r="AZ270" s="64">
        <f t="shared" ref="AZ270" si="1703">AZ266*AZ268*AZ269</f>
        <v>0</v>
      </c>
      <c r="BA270" s="64">
        <f t="shared" ref="BA270" si="1704">BA266*BA268*BA269</f>
        <v>0</v>
      </c>
      <c r="BB270" s="64">
        <f t="shared" ref="BB270" si="1705">BB266*BB268*BB269</f>
        <v>0</v>
      </c>
      <c r="BC270" s="64">
        <f t="shared" ref="BC270" si="1706">BC266*BC268*BC269</f>
        <v>0</v>
      </c>
      <c r="BD270" s="64">
        <f t="shared" ref="BD270" si="1707">BD266*BD268*BD269</f>
        <v>0</v>
      </c>
      <c r="BE270" s="64">
        <f t="shared" ref="BE270" si="1708">BE266*BE268*BE269</f>
        <v>0</v>
      </c>
      <c r="BF270" s="64">
        <f t="shared" ref="BF270" si="1709">BF266*BF268*BF269</f>
        <v>0</v>
      </c>
      <c r="BG270" s="64">
        <f t="shared" ref="BG270" si="1710">BG266*BG268*BG269</f>
        <v>0</v>
      </c>
      <c r="BH270" s="64">
        <f t="shared" ref="BH270" si="1711">BH266*BH268*BH269</f>
        <v>0</v>
      </c>
      <c r="BI270" s="64">
        <f t="shared" ref="BI270" si="1712">BI266*BI268*BI269</f>
        <v>0</v>
      </c>
      <c r="BJ270" s="64">
        <f t="shared" ref="BJ270" si="1713">BJ266*BJ268*BJ269</f>
        <v>0</v>
      </c>
      <c r="BK270" s="64">
        <f t="shared" ref="BK270" si="1714">BK266*BK268*BK269</f>
        <v>0</v>
      </c>
      <c r="BL270" s="64">
        <f t="shared" ref="BL270" si="1715">BL266*BL268*BL269</f>
        <v>0</v>
      </c>
      <c r="BM270" s="64">
        <f t="shared" ref="BM270" si="1716">BM266*BM268*BM269</f>
        <v>0</v>
      </c>
      <c r="BN270" s="64">
        <f t="shared" ref="BN270" si="1717">BN266*BN268*BN269</f>
        <v>0</v>
      </c>
      <c r="BO270" s="64">
        <f t="shared" ref="BO270" si="1718">BO266*BO268*BO269</f>
        <v>0</v>
      </c>
      <c r="BP270" s="64">
        <f t="shared" ref="BP270" si="1719">BP266*BP268*BP269</f>
        <v>0</v>
      </c>
      <c r="BQ270" s="64">
        <f t="shared" ref="BQ270" si="1720">BQ266*BQ268*BQ269</f>
        <v>0</v>
      </c>
      <c r="BR270" s="64">
        <f t="shared" ref="BR270" si="1721">BR266*BR268*BR269</f>
        <v>0</v>
      </c>
      <c r="BS270" s="64">
        <f t="shared" ref="BS270" si="1722">BS266*BS268*BS269</f>
        <v>0</v>
      </c>
      <c r="BT270" s="64">
        <f t="shared" ref="BT270" si="1723">BT266*BT268*BT269</f>
        <v>0</v>
      </c>
      <c r="BU270" s="64">
        <f t="shared" ref="BU270" si="1724">BU266*BU268*BU269</f>
        <v>0</v>
      </c>
      <c r="BV270" s="64">
        <f t="shared" ref="BV270" si="1725">BV266*BV268*BV269</f>
        <v>0</v>
      </c>
      <c r="BW270" s="64">
        <f t="shared" ref="BW270" si="1726">BW266*BW268*BW269</f>
        <v>0</v>
      </c>
      <c r="BX270" s="64">
        <f t="shared" ref="BX270" si="1727">BX266*BX268*BX269</f>
        <v>0</v>
      </c>
      <c r="BY270" s="64">
        <f t="shared" ref="BY270" si="1728">BY266*BY268*BY269</f>
        <v>0</v>
      </c>
      <c r="BZ270" s="64">
        <f t="shared" ref="BZ270" si="1729">BZ266*BZ268*BZ269</f>
        <v>0</v>
      </c>
      <c r="CG270" s="44">
        <f>C270</f>
        <v>30</v>
      </c>
      <c r="CH270" s="44">
        <f>IF(CG270=0,0,IF(COUNTIF($CG:$CG,CG270)&gt;1,1,0))</f>
        <v>0</v>
      </c>
    </row>
    <row r="273" spans="3:86">
      <c r="F273" s="103"/>
      <c r="G273" s="104"/>
      <c r="H273" s="45"/>
      <c r="I273" s="23" t="s">
        <v>35</v>
      </c>
      <c r="J273" s="23" t="s">
        <v>36</v>
      </c>
      <c r="K273" s="39" t="s">
        <v>37</v>
      </c>
      <c r="M273" s="65">
        <f>M$9</f>
        <v>31</v>
      </c>
      <c r="N273" s="65">
        <f t="shared" ref="N273:X273" si="1730">N$9</f>
        <v>59</v>
      </c>
      <c r="O273" s="65">
        <f t="shared" si="1730"/>
        <v>91</v>
      </c>
      <c r="P273" s="65">
        <f t="shared" si="1730"/>
        <v>121</v>
      </c>
      <c r="Q273" s="65">
        <f t="shared" si="1730"/>
        <v>152</v>
      </c>
      <c r="R273" s="65">
        <f t="shared" si="1730"/>
        <v>182</v>
      </c>
      <c r="S273" s="65">
        <f t="shared" si="1730"/>
        <v>213</v>
      </c>
      <c r="T273" s="65">
        <f t="shared" si="1730"/>
        <v>244</v>
      </c>
      <c r="U273" s="65">
        <f t="shared" si="1730"/>
        <v>274</v>
      </c>
      <c r="V273" s="65">
        <f t="shared" si="1730"/>
        <v>305</v>
      </c>
      <c r="W273" s="65">
        <f t="shared" si="1730"/>
        <v>335</v>
      </c>
      <c r="X273" s="65">
        <f t="shared" si="1730"/>
        <v>366</v>
      </c>
      <c r="Z273" s="66">
        <f>Z$9</f>
        <v>0</v>
      </c>
      <c r="AA273" s="66">
        <f t="shared" ref="AA273:BZ273" si="1731">AA$9</f>
        <v>7</v>
      </c>
      <c r="AB273" s="66">
        <f t="shared" si="1731"/>
        <v>14</v>
      </c>
      <c r="AC273" s="66">
        <f t="shared" si="1731"/>
        <v>21</v>
      </c>
      <c r="AD273" s="66">
        <f t="shared" si="1731"/>
        <v>28</v>
      </c>
      <c r="AE273" s="66">
        <f t="shared" si="1731"/>
        <v>35</v>
      </c>
      <c r="AF273" s="66">
        <f t="shared" si="1731"/>
        <v>42</v>
      </c>
      <c r="AG273" s="66">
        <f t="shared" si="1731"/>
        <v>49</v>
      </c>
      <c r="AH273" s="66">
        <f t="shared" si="1731"/>
        <v>56</v>
      </c>
      <c r="AI273" s="66">
        <f t="shared" si="1731"/>
        <v>63</v>
      </c>
      <c r="AJ273" s="66">
        <f t="shared" si="1731"/>
        <v>70</v>
      </c>
      <c r="AK273" s="66">
        <f t="shared" si="1731"/>
        <v>77</v>
      </c>
      <c r="AL273" s="66">
        <f t="shared" si="1731"/>
        <v>84</v>
      </c>
      <c r="AM273" s="66">
        <f t="shared" si="1731"/>
        <v>91</v>
      </c>
      <c r="AN273" s="66">
        <f t="shared" si="1731"/>
        <v>98</v>
      </c>
      <c r="AO273" s="66">
        <f t="shared" si="1731"/>
        <v>105</v>
      </c>
      <c r="AP273" s="66">
        <f t="shared" si="1731"/>
        <v>112</v>
      </c>
      <c r="AQ273" s="66">
        <f t="shared" si="1731"/>
        <v>119</v>
      </c>
      <c r="AR273" s="66">
        <f t="shared" si="1731"/>
        <v>126</v>
      </c>
      <c r="AS273" s="66">
        <f t="shared" si="1731"/>
        <v>133</v>
      </c>
      <c r="AT273" s="66">
        <f t="shared" si="1731"/>
        <v>140</v>
      </c>
      <c r="AU273" s="66">
        <f t="shared" si="1731"/>
        <v>147</v>
      </c>
      <c r="AV273" s="66">
        <f t="shared" si="1731"/>
        <v>154</v>
      </c>
      <c r="AW273" s="66">
        <f t="shared" si="1731"/>
        <v>161</v>
      </c>
      <c r="AX273" s="66">
        <f t="shared" si="1731"/>
        <v>168</v>
      </c>
      <c r="AY273" s="66">
        <f t="shared" si="1731"/>
        <v>175</v>
      </c>
      <c r="AZ273" s="66">
        <f t="shared" si="1731"/>
        <v>182</v>
      </c>
      <c r="BA273" s="66">
        <f t="shared" si="1731"/>
        <v>189</v>
      </c>
      <c r="BB273" s="66">
        <f t="shared" si="1731"/>
        <v>196</v>
      </c>
      <c r="BC273" s="66">
        <f t="shared" si="1731"/>
        <v>203</v>
      </c>
      <c r="BD273" s="66">
        <f t="shared" si="1731"/>
        <v>210</v>
      </c>
      <c r="BE273" s="66">
        <f t="shared" si="1731"/>
        <v>217</v>
      </c>
      <c r="BF273" s="66">
        <f t="shared" si="1731"/>
        <v>224</v>
      </c>
      <c r="BG273" s="66">
        <f t="shared" si="1731"/>
        <v>231</v>
      </c>
      <c r="BH273" s="66">
        <f t="shared" si="1731"/>
        <v>238</v>
      </c>
      <c r="BI273" s="66">
        <f t="shared" si="1731"/>
        <v>245</v>
      </c>
      <c r="BJ273" s="66">
        <f t="shared" si="1731"/>
        <v>252</v>
      </c>
      <c r="BK273" s="66">
        <f t="shared" si="1731"/>
        <v>259</v>
      </c>
      <c r="BL273" s="66">
        <f t="shared" si="1731"/>
        <v>266</v>
      </c>
      <c r="BM273" s="66">
        <f t="shared" si="1731"/>
        <v>273</v>
      </c>
      <c r="BN273" s="66">
        <f t="shared" si="1731"/>
        <v>280</v>
      </c>
      <c r="BO273" s="66">
        <f t="shared" si="1731"/>
        <v>287</v>
      </c>
      <c r="BP273" s="66">
        <f t="shared" si="1731"/>
        <v>294</v>
      </c>
      <c r="BQ273" s="66">
        <f t="shared" si="1731"/>
        <v>301</v>
      </c>
      <c r="BR273" s="66">
        <f t="shared" si="1731"/>
        <v>308</v>
      </c>
      <c r="BS273" s="66">
        <f t="shared" si="1731"/>
        <v>315</v>
      </c>
      <c r="BT273" s="66">
        <f t="shared" si="1731"/>
        <v>322</v>
      </c>
      <c r="BU273" s="66">
        <f t="shared" si="1731"/>
        <v>329</v>
      </c>
      <c r="BV273" s="66">
        <f t="shared" si="1731"/>
        <v>336</v>
      </c>
      <c r="BW273" s="66">
        <f t="shared" si="1731"/>
        <v>343</v>
      </c>
      <c r="BX273" s="66">
        <f t="shared" si="1731"/>
        <v>350</v>
      </c>
      <c r="BY273" s="66">
        <f t="shared" si="1731"/>
        <v>357</v>
      </c>
      <c r="BZ273" s="66">
        <f t="shared" si="1731"/>
        <v>364</v>
      </c>
      <c r="CB273" s="44">
        <f>IF(AND(NOT(ISBLANK(F273)),ISBLANK(H273)),1,0)</f>
        <v>0</v>
      </c>
    </row>
    <row r="274" spans="3:86" hidden="1" outlineLevel="1">
      <c r="G274" s="53" t="s">
        <v>32</v>
      </c>
      <c r="H274" s="45"/>
      <c r="I274" s="57"/>
      <c r="J274" s="56"/>
      <c r="K274" s="57" t="str">
        <f>IF(ISBLANK(I274),"",IF(ISBLANK(J274),I274,I274+(7*(J274-1))))</f>
        <v/>
      </c>
      <c r="Z274" s="43">
        <f t="shared" ref="Z274:BE274" si="1732">IF($H274=$CB$12,1,IF(ISBLANK($I274),0,IF(OR($I274=Z$9,$K274=Z$9,AND(Z$9&gt;$I274,Z$9&lt;=$K274)),1,0)))</f>
        <v>0</v>
      </c>
      <c r="AA274" s="43">
        <f t="shared" si="1732"/>
        <v>0</v>
      </c>
      <c r="AB274" s="43">
        <f t="shared" si="1732"/>
        <v>0</v>
      </c>
      <c r="AC274" s="43">
        <f t="shared" si="1732"/>
        <v>0</v>
      </c>
      <c r="AD274" s="43">
        <f t="shared" si="1732"/>
        <v>0</v>
      </c>
      <c r="AE274" s="43">
        <f t="shared" si="1732"/>
        <v>0</v>
      </c>
      <c r="AF274" s="43">
        <f t="shared" si="1732"/>
        <v>0</v>
      </c>
      <c r="AG274" s="43">
        <f t="shared" si="1732"/>
        <v>0</v>
      </c>
      <c r="AH274" s="43">
        <f t="shared" si="1732"/>
        <v>0</v>
      </c>
      <c r="AI274" s="43">
        <f t="shared" si="1732"/>
        <v>0</v>
      </c>
      <c r="AJ274" s="43">
        <f t="shared" si="1732"/>
        <v>0</v>
      </c>
      <c r="AK274" s="43">
        <f t="shared" si="1732"/>
        <v>0</v>
      </c>
      <c r="AL274" s="43">
        <f t="shared" si="1732"/>
        <v>0</v>
      </c>
      <c r="AM274" s="43">
        <f t="shared" si="1732"/>
        <v>0</v>
      </c>
      <c r="AN274" s="43">
        <f t="shared" si="1732"/>
        <v>0</v>
      </c>
      <c r="AO274" s="43">
        <f t="shared" si="1732"/>
        <v>0</v>
      </c>
      <c r="AP274" s="43">
        <f t="shared" si="1732"/>
        <v>0</v>
      </c>
      <c r="AQ274" s="43">
        <f t="shared" si="1732"/>
        <v>0</v>
      </c>
      <c r="AR274" s="43">
        <f t="shared" si="1732"/>
        <v>0</v>
      </c>
      <c r="AS274" s="43">
        <f t="shared" si="1732"/>
        <v>0</v>
      </c>
      <c r="AT274" s="43">
        <f t="shared" si="1732"/>
        <v>0</v>
      </c>
      <c r="AU274" s="43">
        <f t="shared" si="1732"/>
        <v>0</v>
      </c>
      <c r="AV274" s="43">
        <f t="shared" si="1732"/>
        <v>0</v>
      </c>
      <c r="AW274" s="43">
        <f t="shared" si="1732"/>
        <v>0</v>
      </c>
      <c r="AX274" s="43">
        <f t="shared" si="1732"/>
        <v>0</v>
      </c>
      <c r="AY274" s="43">
        <f t="shared" si="1732"/>
        <v>0</v>
      </c>
      <c r="AZ274" s="43">
        <f t="shared" si="1732"/>
        <v>0</v>
      </c>
      <c r="BA274" s="43">
        <f t="shared" si="1732"/>
        <v>0</v>
      </c>
      <c r="BB274" s="43">
        <f t="shared" si="1732"/>
        <v>0</v>
      </c>
      <c r="BC274" s="43">
        <f t="shared" si="1732"/>
        <v>0</v>
      </c>
      <c r="BD274" s="43">
        <f t="shared" si="1732"/>
        <v>0</v>
      </c>
      <c r="BE274" s="43">
        <f t="shared" si="1732"/>
        <v>0</v>
      </c>
      <c r="BF274" s="43">
        <f t="shared" ref="BF274:BZ274" si="1733">IF($H274=$CB$12,1,IF(ISBLANK($I274),0,IF(OR($I274=BF$9,$K274=BF$9,AND(BF$9&gt;$I274,BF$9&lt;=$K274)),1,0)))</f>
        <v>0</v>
      </c>
      <c r="BG274" s="43">
        <f t="shared" si="1733"/>
        <v>0</v>
      </c>
      <c r="BH274" s="43">
        <f t="shared" si="1733"/>
        <v>0</v>
      </c>
      <c r="BI274" s="43">
        <f t="shared" si="1733"/>
        <v>0</v>
      </c>
      <c r="BJ274" s="43">
        <f t="shared" si="1733"/>
        <v>0</v>
      </c>
      <c r="BK274" s="43">
        <f t="shared" si="1733"/>
        <v>0</v>
      </c>
      <c r="BL274" s="43">
        <f t="shared" si="1733"/>
        <v>0</v>
      </c>
      <c r="BM274" s="43">
        <f t="shared" si="1733"/>
        <v>0</v>
      </c>
      <c r="BN274" s="43">
        <f t="shared" si="1733"/>
        <v>0</v>
      </c>
      <c r="BO274" s="43">
        <f t="shared" si="1733"/>
        <v>0</v>
      </c>
      <c r="BP274" s="43">
        <f t="shared" si="1733"/>
        <v>0</v>
      </c>
      <c r="BQ274" s="43">
        <f t="shared" si="1733"/>
        <v>0</v>
      </c>
      <c r="BR274" s="43">
        <f t="shared" si="1733"/>
        <v>0</v>
      </c>
      <c r="BS274" s="43">
        <f t="shared" si="1733"/>
        <v>0</v>
      </c>
      <c r="BT274" s="43">
        <f t="shared" si="1733"/>
        <v>0</v>
      </c>
      <c r="BU274" s="43">
        <f t="shared" si="1733"/>
        <v>0</v>
      </c>
      <c r="BV274" s="43">
        <f t="shared" si="1733"/>
        <v>0</v>
      </c>
      <c r="BW274" s="43">
        <f t="shared" si="1733"/>
        <v>0</v>
      </c>
      <c r="BX274" s="43">
        <f t="shared" si="1733"/>
        <v>0</v>
      </c>
      <c r="BY274" s="43">
        <f t="shared" si="1733"/>
        <v>0</v>
      </c>
      <c r="BZ274" s="43">
        <f t="shared" si="1733"/>
        <v>0</v>
      </c>
      <c r="CB274" s="44">
        <f>IF(AND(NOT(ISBLANK(F273)),ISBLANK(H274)),1,0)</f>
        <v>0</v>
      </c>
      <c r="CC274" s="44">
        <f>IF($H274=$CB$13,1,0)</f>
        <v>0</v>
      </c>
      <c r="CD274" s="44">
        <f>IF(AND($CC274=1,ISBLANK(I274)),1,0)</f>
        <v>0</v>
      </c>
      <c r="CE274" s="44">
        <f>IF(AND($CC274=1,ISBLANK(J274)),1,0)</f>
        <v>0</v>
      </c>
    </row>
    <row r="275" spans="3:86" hidden="1" outlineLevel="1">
      <c r="G275" s="22" t="str">
        <f>"Base Current Amount "&amp;CC275&amp;""</f>
        <v>Base Current Amount per Week</v>
      </c>
      <c r="H275" s="54" t="s">
        <v>53</v>
      </c>
      <c r="I275" s="45"/>
      <c r="CB275" s="44">
        <f>IF(AND(NOT(ISBLANK(F273)),ISBLANK(I275)),1,0)</f>
        <v>0</v>
      </c>
      <c r="CC275" s="44" t="str">
        <f>IF(H274=$CB$13,$CB$19,$CB$18)</f>
        <v>per Week</v>
      </c>
    </row>
    <row r="276" spans="3:86" hidden="1" outlineLevel="1">
      <c r="G276" s="22" t="s">
        <v>34</v>
      </c>
      <c r="H276" s="54" t="s">
        <v>53</v>
      </c>
      <c r="I276" s="55">
        <f>IF(AND(H274=$CB$13,ISBLANK(J274)),I275,IF(H274=$CB$13,I275/J274,I275))</f>
        <v>0</v>
      </c>
      <c r="Z276" s="59">
        <f>$I276</f>
        <v>0</v>
      </c>
      <c r="AA276" s="59">
        <f t="shared" ref="AA276:BZ276" si="1734">$I276</f>
        <v>0</v>
      </c>
      <c r="AB276" s="59">
        <f t="shared" si="1734"/>
        <v>0</v>
      </c>
      <c r="AC276" s="59">
        <f t="shared" si="1734"/>
        <v>0</v>
      </c>
      <c r="AD276" s="59">
        <f t="shared" si="1734"/>
        <v>0</v>
      </c>
      <c r="AE276" s="59">
        <f t="shared" si="1734"/>
        <v>0</v>
      </c>
      <c r="AF276" s="59">
        <f t="shared" si="1734"/>
        <v>0</v>
      </c>
      <c r="AG276" s="59">
        <f t="shared" si="1734"/>
        <v>0</v>
      </c>
      <c r="AH276" s="59">
        <f t="shared" si="1734"/>
        <v>0</v>
      </c>
      <c r="AI276" s="59">
        <f t="shared" si="1734"/>
        <v>0</v>
      </c>
      <c r="AJ276" s="59">
        <f t="shared" si="1734"/>
        <v>0</v>
      </c>
      <c r="AK276" s="59">
        <f t="shared" si="1734"/>
        <v>0</v>
      </c>
      <c r="AL276" s="59">
        <f t="shared" si="1734"/>
        <v>0</v>
      </c>
      <c r="AM276" s="59">
        <f t="shared" si="1734"/>
        <v>0</v>
      </c>
      <c r="AN276" s="59">
        <f t="shared" si="1734"/>
        <v>0</v>
      </c>
      <c r="AO276" s="59">
        <f t="shared" si="1734"/>
        <v>0</v>
      </c>
      <c r="AP276" s="59">
        <f t="shared" si="1734"/>
        <v>0</v>
      </c>
      <c r="AQ276" s="59">
        <f t="shared" si="1734"/>
        <v>0</v>
      </c>
      <c r="AR276" s="59">
        <f t="shared" si="1734"/>
        <v>0</v>
      </c>
      <c r="AS276" s="59">
        <f t="shared" si="1734"/>
        <v>0</v>
      </c>
      <c r="AT276" s="59">
        <f t="shared" si="1734"/>
        <v>0</v>
      </c>
      <c r="AU276" s="59">
        <f t="shared" si="1734"/>
        <v>0</v>
      </c>
      <c r="AV276" s="59">
        <f t="shared" si="1734"/>
        <v>0</v>
      </c>
      <c r="AW276" s="59">
        <f t="shared" si="1734"/>
        <v>0</v>
      </c>
      <c r="AX276" s="59">
        <f t="shared" si="1734"/>
        <v>0</v>
      </c>
      <c r="AY276" s="59">
        <f t="shared" si="1734"/>
        <v>0</v>
      </c>
      <c r="AZ276" s="59">
        <f t="shared" si="1734"/>
        <v>0</v>
      </c>
      <c r="BA276" s="59">
        <f t="shared" si="1734"/>
        <v>0</v>
      </c>
      <c r="BB276" s="59">
        <f t="shared" si="1734"/>
        <v>0</v>
      </c>
      <c r="BC276" s="59">
        <f t="shared" si="1734"/>
        <v>0</v>
      </c>
      <c r="BD276" s="59">
        <f t="shared" si="1734"/>
        <v>0</v>
      </c>
      <c r="BE276" s="59">
        <f t="shared" si="1734"/>
        <v>0</v>
      </c>
      <c r="BF276" s="59">
        <f t="shared" si="1734"/>
        <v>0</v>
      </c>
      <c r="BG276" s="59">
        <f t="shared" si="1734"/>
        <v>0</v>
      </c>
      <c r="BH276" s="59">
        <f t="shared" si="1734"/>
        <v>0</v>
      </c>
      <c r="BI276" s="59">
        <f t="shared" si="1734"/>
        <v>0</v>
      </c>
      <c r="BJ276" s="59">
        <f t="shared" si="1734"/>
        <v>0</v>
      </c>
      <c r="BK276" s="59">
        <f t="shared" si="1734"/>
        <v>0</v>
      </c>
      <c r="BL276" s="59">
        <f t="shared" si="1734"/>
        <v>0</v>
      </c>
      <c r="BM276" s="59">
        <f t="shared" si="1734"/>
        <v>0</v>
      </c>
      <c r="BN276" s="59">
        <f t="shared" si="1734"/>
        <v>0</v>
      </c>
      <c r="BO276" s="59">
        <f t="shared" si="1734"/>
        <v>0</v>
      </c>
      <c r="BP276" s="59">
        <f t="shared" si="1734"/>
        <v>0</v>
      </c>
      <c r="BQ276" s="59">
        <f t="shared" si="1734"/>
        <v>0</v>
      </c>
      <c r="BR276" s="59">
        <f t="shared" si="1734"/>
        <v>0</v>
      </c>
      <c r="BS276" s="59">
        <f t="shared" si="1734"/>
        <v>0</v>
      </c>
      <c r="BT276" s="59">
        <f t="shared" si="1734"/>
        <v>0</v>
      </c>
      <c r="BU276" s="59">
        <f t="shared" si="1734"/>
        <v>0</v>
      </c>
      <c r="BV276" s="59">
        <f t="shared" si="1734"/>
        <v>0</v>
      </c>
      <c r="BW276" s="59">
        <f t="shared" si="1734"/>
        <v>0</v>
      </c>
      <c r="BX276" s="59">
        <f t="shared" si="1734"/>
        <v>0</v>
      </c>
      <c r="BY276" s="59">
        <f t="shared" si="1734"/>
        <v>0</v>
      </c>
      <c r="BZ276" s="59">
        <f t="shared" si="1734"/>
        <v>0</v>
      </c>
    </row>
    <row r="277" spans="3:86" hidden="1" outlineLevel="1">
      <c r="C277" s="105" t="str">
        <f>IF(CH278=1,"X","")</f>
        <v/>
      </c>
      <c r="D277" s="106"/>
      <c r="E277" s="107"/>
      <c r="G277" s="22" t="s">
        <v>38</v>
      </c>
      <c r="H277" s="73">
        <f>IF(ISBLANK(I277),0,IF(I277&lt;I274,1,0))</f>
        <v>0</v>
      </c>
      <c r="I277" s="60"/>
      <c r="J277" s="61"/>
      <c r="Z277" s="58">
        <f>IF(ISBLANK($I277),1,IF(Z$9&gt;$I277,(1+$J277),1))</f>
        <v>1</v>
      </c>
      <c r="AA277" s="58">
        <f t="shared" ref="AA277:BZ277" si="1735">IF(ISBLANK($I277),1,IF(AA$9&gt;$I277,(1+$J277),1))</f>
        <v>1</v>
      </c>
      <c r="AB277" s="58">
        <f t="shared" si="1735"/>
        <v>1</v>
      </c>
      <c r="AC277" s="58">
        <f t="shared" si="1735"/>
        <v>1</v>
      </c>
      <c r="AD277" s="58">
        <f t="shared" si="1735"/>
        <v>1</v>
      </c>
      <c r="AE277" s="58">
        <f t="shared" si="1735"/>
        <v>1</v>
      </c>
      <c r="AF277" s="58">
        <f t="shared" si="1735"/>
        <v>1</v>
      </c>
      <c r="AG277" s="58">
        <f t="shared" si="1735"/>
        <v>1</v>
      </c>
      <c r="AH277" s="58">
        <f t="shared" si="1735"/>
        <v>1</v>
      </c>
      <c r="AI277" s="58">
        <f t="shared" si="1735"/>
        <v>1</v>
      </c>
      <c r="AJ277" s="58">
        <f t="shared" si="1735"/>
        <v>1</v>
      </c>
      <c r="AK277" s="58">
        <f t="shared" si="1735"/>
        <v>1</v>
      </c>
      <c r="AL277" s="58">
        <f t="shared" si="1735"/>
        <v>1</v>
      </c>
      <c r="AM277" s="58">
        <f t="shared" si="1735"/>
        <v>1</v>
      </c>
      <c r="AN277" s="58">
        <f t="shared" si="1735"/>
        <v>1</v>
      </c>
      <c r="AO277" s="58">
        <f t="shared" si="1735"/>
        <v>1</v>
      </c>
      <c r="AP277" s="58">
        <f t="shared" si="1735"/>
        <v>1</v>
      </c>
      <c r="AQ277" s="58">
        <f t="shared" si="1735"/>
        <v>1</v>
      </c>
      <c r="AR277" s="58">
        <f t="shared" si="1735"/>
        <v>1</v>
      </c>
      <c r="AS277" s="58">
        <f t="shared" si="1735"/>
        <v>1</v>
      </c>
      <c r="AT277" s="58">
        <f t="shared" si="1735"/>
        <v>1</v>
      </c>
      <c r="AU277" s="58">
        <f t="shared" si="1735"/>
        <v>1</v>
      </c>
      <c r="AV277" s="58">
        <f t="shared" si="1735"/>
        <v>1</v>
      </c>
      <c r="AW277" s="58">
        <f t="shared" si="1735"/>
        <v>1</v>
      </c>
      <c r="AX277" s="58">
        <f t="shared" si="1735"/>
        <v>1</v>
      </c>
      <c r="AY277" s="58">
        <f t="shared" si="1735"/>
        <v>1</v>
      </c>
      <c r="AZ277" s="58">
        <f t="shared" si="1735"/>
        <v>1</v>
      </c>
      <c r="BA277" s="58">
        <f t="shared" si="1735"/>
        <v>1</v>
      </c>
      <c r="BB277" s="58">
        <f t="shared" si="1735"/>
        <v>1</v>
      </c>
      <c r="BC277" s="58">
        <f t="shared" si="1735"/>
        <v>1</v>
      </c>
      <c r="BD277" s="58">
        <f t="shared" si="1735"/>
        <v>1</v>
      </c>
      <c r="BE277" s="58">
        <f t="shared" si="1735"/>
        <v>1</v>
      </c>
      <c r="BF277" s="58">
        <f t="shared" si="1735"/>
        <v>1</v>
      </c>
      <c r="BG277" s="58">
        <f t="shared" si="1735"/>
        <v>1</v>
      </c>
      <c r="BH277" s="58">
        <f t="shared" si="1735"/>
        <v>1</v>
      </c>
      <c r="BI277" s="58">
        <f t="shared" si="1735"/>
        <v>1</v>
      </c>
      <c r="BJ277" s="58">
        <f t="shared" si="1735"/>
        <v>1</v>
      </c>
      <c r="BK277" s="58">
        <f t="shared" si="1735"/>
        <v>1</v>
      </c>
      <c r="BL277" s="58">
        <f t="shared" si="1735"/>
        <v>1</v>
      </c>
      <c r="BM277" s="58">
        <f t="shared" si="1735"/>
        <v>1</v>
      </c>
      <c r="BN277" s="58">
        <f t="shared" si="1735"/>
        <v>1</v>
      </c>
      <c r="BO277" s="58">
        <f t="shared" si="1735"/>
        <v>1</v>
      </c>
      <c r="BP277" s="58">
        <f t="shared" si="1735"/>
        <v>1</v>
      </c>
      <c r="BQ277" s="58">
        <f t="shared" si="1735"/>
        <v>1</v>
      </c>
      <c r="BR277" s="58">
        <f t="shared" si="1735"/>
        <v>1</v>
      </c>
      <c r="BS277" s="58">
        <f t="shared" si="1735"/>
        <v>1</v>
      </c>
      <c r="BT277" s="58">
        <f t="shared" si="1735"/>
        <v>1</v>
      </c>
      <c r="BU277" s="58">
        <f t="shared" si="1735"/>
        <v>1</v>
      </c>
      <c r="BV277" s="58">
        <f t="shared" si="1735"/>
        <v>1</v>
      </c>
      <c r="BW277" s="58">
        <f t="shared" si="1735"/>
        <v>1</v>
      </c>
      <c r="BX277" s="58">
        <f t="shared" si="1735"/>
        <v>1</v>
      </c>
      <c r="BY277" s="58">
        <f t="shared" si="1735"/>
        <v>1</v>
      </c>
      <c r="BZ277" s="58">
        <f t="shared" si="1735"/>
        <v>1</v>
      </c>
      <c r="CB277" s="44">
        <f>IF(AND(NOT(ISBLANK(I277)),ISBLANK(J277)),1,0)</f>
        <v>0</v>
      </c>
    </row>
    <row r="278" spans="3:86" ht="15.75" collapsed="1" thickBot="1">
      <c r="C278" s="108">
        <v>31</v>
      </c>
      <c r="D278" s="109"/>
      <c r="E278" s="110"/>
      <c r="F278" s="62"/>
      <c r="G278" s="89">
        <f>IF(ISBLANK(F273),0,"Final "&amp;F273&amp;" Budget")</f>
        <v>0</v>
      </c>
      <c r="H278" s="63"/>
      <c r="I278" s="63">
        <f>H273</f>
        <v>0</v>
      </c>
      <c r="J278" s="63"/>
      <c r="K278" s="64">
        <f>SUM(M278:X278)</f>
        <v>0</v>
      </c>
      <c r="M278" s="64">
        <f t="shared" ref="M278:X278" si="1736">SUMIF($Z$10:$BZ$10,M$10,$Z278:$BZ278)</f>
        <v>0</v>
      </c>
      <c r="N278" s="64">
        <f t="shared" si="1736"/>
        <v>0</v>
      </c>
      <c r="O278" s="64">
        <f t="shared" si="1736"/>
        <v>0</v>
      </c>
      <c r="P278" s="64">
        <f t="shared" si="1736"/>
        <v>0</v>
      </c>
      <c r="Q278" s="64">
        <f t="shared" si="1736"/>
        <v>0</v>
      </c>
      <c r="R278" s="64">
        <f t="shared" si="1736"/>
        <v>0</v>
      </c>
      <c r="S278" s="64">
        <f t="shared" si="1736"/>
        <v>0</v>
      </c>
      <c r="T278" s="64">
        <f t="shared" si="1736"/>
        <v>0</v>
      </c>
      <c r="U278" s="64">
        <f t="shared" si="1736"/>
        <v>0</v>
      </c>
      <c r="V278" s="64">
        <f t="shared" si="1736"/>
        <v>0</v>
      </c>
      <c r="W278" s="64">
        <f t="shared" si="1736"/>
        <v>0</v>
      </c>
      <c r="X278" s="64">
        <f t="shared" si="1736"/>
        <v>0</v>
      </c>
      <c r="Z278" s="64">
        <f>Z274*Z276*Z277</f>
        <v>0</v>
      </c>
      <c r="AA278" s="64">
        <f t="shared" ref="AA278" si="1737">AA274*AA276*AA277</f>
        <v>0</v>
      </c>
      <c r="AB278" s="64">
        <f t="shared" ref="AB278" si="1738">AB274*AB276*AB277</f>
        <v>0</v>
      </c>
      <c r="AC278" s="64">
        <f t="shared" ref="AC278" si="1739">AC274*AC276*AC277</f>
        <v>0</v>
      </c>
      <c r="AD278" s="64">
        <f t="shared" ref="AD278" si="1740">AD274*AD276*AD277</f>
        <v>0</v>
      </c>
      <c r="AE278" s="64">
        <f t="shared" ref="AE278" si="1741">AE274*AE276*AE277</f>
        <v>0</v>
      </c>
      <c r="AF278" s="64">
        <f t="shared" ref="AF278" si="1742">AF274*AF276*AF277</f>
        <v>0</v>
      </c>
      <c r="AG278" s="64">
        <f t="shared" ref="AG278" si="1743">AG274*AG276*AG277</f>
        <v>0</v>
      </c>
      <c r="AH278" s="64">
        <f t="shared" ref="AH278" si="1744">AH274*AH276*AH277</f>
        <v>0</v>
      </c>
      <c r="AI278" s="64">
        <f t="shared" ref="AI278" si="1745">AI274*AI276*AI277</f>
        <v>0</v>
      </c>
      <c r="AJ278" s="64">
        <f t="shared" ref="AJ278" si="1746">AJ274*AJ276*AJ277</f>
        <v>0</v>
      </c>
      <c r="AK278" s="64">
        <f t="shared" ref="AK278" si="1747">AK274*AK276*AK277</f>
        <v>0</v>
      </c>
      <c r="AL278" s="64">
        <f t="shared" ref="AL278" si="1748">AL274*AL276*AL277</f>
        <v>0</v>
      </c>
      <c r="AM278" s="64">
        <f t="shared" ref="AM278" si="1749">AM274*AM276*AM277</f>
        <v>0</v>
      </c>
      <c r="AN278" s="64">
        <f t="shared" ref="AN278" si="1750">AN274*AN276*AN277</f>
        <v>0</v>
      </c>
      <c r="AO278" s="64">
        <f t="shared" ref="AO278" si="1751">AO274*AO276*AO277</f>
        <v>0</v>
      </c>
      <c r="AP278" s="64">
        <f t="shared" ref="AP278" si="1752">AP274*AP276*AP277</f>
        <v>0</v>
      </c>
      <c r="AQ278" s="64">
        <f t="shared" ref="AQ278" si="1753">AQ274*AQ276*AQ277</f>
        <v>0</v>
      </c>
      <c r="AR278" s="64">
        <f t="shared" ref="AR278" si="1754">AR274*AR276*AR277</f>
        <v>0</v>
      </c>
      <c r="AS278" s="64">
        <f t="shared" ref="AS278" si="1755">AS274*AS276*AS277</f>
        <v>0</v>
      </c>
      <c r="AT278" s="64">
        <f t="shared" ref="AT278" si="1756">AT274*AT276*AT277</f>
        <v>0</v>
      </c>
      <c r="AU278" s="64">
        <f t="shared" ref="AU278" si="1757">AU274*AU276*AU277</f>
        <v>0</v>
      </c>
      <c r="AV278" s="64">
        <f t="shared" ref="AV278" si="1758">AV274*AV276*AV277</f>
        <v>0</v>
      </c>
      <c r="AW278" s="64">
        <f t="shared" ref="AW278" si="1759">AW274*AW276*AW277</f>
        <v>0</v>
      </c>
      <c r="AX278" s="64">
        <f t="shared" ref="AX278" si="1760">AX274*AX276*AX277</f>
        <v>0</v>
      </c>
      <c r="AY278" s="64">
        <f t="shared" ref="AY278" si="1761">AY274*AY276*AY277</f>
        <v>0</v>
      </c>
      <c r="AZ278" s="64">
        <f t="shared" ref="AZ278" si="1762">AZ274*AZ276*AZ277</f>
        <v>0</v>
      </c>
      <c r="BA278" s="64">
        <f t="shared" ref="BA278" si="1763">BA274*BA276*BA277</f>
        <v>0</v>
      </c>
      <c r="BB278" s="64">
        <f t="shared" ref="BB278" si="1764">BB274*BB276*BB277</f>
        <v>0</v>
      </c>
      <c r="BC278" s="64">
        <f t="shared" ref="BC278" si="1765">BC274*BC276*BC277</f>
        <v>0</v>
      </c>
      <c r="BD278" s="64">
        <f t="shared" ref="BD278" si="1766">BD274*BD276*BD277</f>
        <v>0</v>
      </c>
      <c r="BE278" s="64">
        <f t="shared" ref="BE278" si="1767">BE274*BE276*BE277</f>
        <v>0</v>
      </c>
      <c r="BF278" s="64">
        <f t="shared" ref="BF278" si="1768">BF274*BF276*BF277</f>
        <v>0</v>
      </c>
      <c r="BG278" s="64">
        <f t="shared" ref="BG278" si="1769">BG274*BG276*BG277</f>
        <v>0</v>
      </c>
      <c r="BH278" s="64">
        <f t="shared" ref="BH278" si="1770">BH274*BH276*BH277</f>
        <v>0</v>
      </c>
      <c r="BI278" s="64">
        <f t="shared" ref="BI278" si="1771">BI274*BI276*BI277</f>
        <v>0</v>
      </c>
      <c r="BJ278" s="64">
        <f t="shared" ref="BJ278" si="1772">BJ274*BJ276*BJ277</f>
        <v>0</v>
      </c>
      <c r="BK278" s="64">
        <f t="shared" ref="BK278" si="1773">BK274*BK276*BK277</f>
        <v>0</v>
      </c>
      <c r="BL278" s="64">
        <f t="shared" ref="BL278" si="1774">BL274*BL276*BL277</f>
        <v>0</v>
      </c>
      <c r="BM278" s="64">
        <f t="shared" ref="BM278" si="1775">BM274*BM276*BM277</f>
        <v>0</v>
      </c>
      <c r="BN278" s="64">
        <f t="shared" ref="BN278" si="1776">BN274*BN276*BN277</f>
        <v>0</v>
      </c>
      <c r="BO278" s="64">
        <f t="shared" ref="BO278" si="1777">BO274*BO276*BO277</f>
        <v>0</v>
      </c>
      <c r="BP278" s="64">
        <f t="shared" ref="BP278" si="1778">BP274*BP276*BP277</f>
        <v>0</v>
      </c>
      <c r="BQ278" s="64">
        <f t="shared" ref="BQ278" si="1779">BQ274*BQ276*BQ277</f>
        <v>0</v>
      </c>
      <c r="BR278" s="64">
        <f t="shared" ref="BR278" si="1780">BR274*BR276*BR277</f>
        <v>0</v>
      </c>
      <c r="BS278" s="64">
        <f t="shared" ref="BS278" si="1781">BS274*BS276*BS277</f>
        <v>0</v>
      </c>
      <c r="BT278" s="64">
        <f t="shared" ref="BT278" si="1782">BT274*BT276*BT277</f>
        <v>0</v>
      </c>
      <c r="BU278" s="64">
        <f t="shared" ref="BU278" si="1783">BU274*BU276*BU277</f>
        <v>0</v>
      </c>
      <c r="BV278" s="64">
        <f t="shared" ref="BV278" si="1784">BV274*BV276*BV277</f>
        <v>0</v>
      </c>
      <c r="BW278" s="64">
        <f t="shared" ref="BW278" si="1785">BW274*BW276*BW277</f>
        <v>0</v>
      </c>
      <c r="BX278" s="64">
        <f t="shared" ref="BX278" si="1786">BX274*BX276*BX277</f>
        <v>0</v>
      </c>
      <c r="BY278" s="64">
        <f t="shared" ref="BY278" si="1787">BY274*BY276*BY277</f>
        <v>0</v>
      </c>
      <c r="BZ278" s="64">
        <f t="shared" ref="BZ278" si="1788">BZ274*BZ276*BZ277</f>
        <v>0</v>
      </c>
      <c r="CG278" s="44">
        <f>C278</f>
        <v>31</v>
      </c>
      <c r="CH278" s="44">
        <f>IF(CG278=0,0,IF(COUNTIF($CG:$CG,CG278)&gt;1,1,0))</f>
        <v>0</v>
      </c>
    </row>
    <row r="281" spans="3:86">
      <c r="F281" s="103"/>
      <c r="G281" s="104"/>
      <c r="H281" s="45"/>
      <c r="I281" s="23" t="s">
        <v>35</v>
      </c>
      <c r="J281" s="23" t="s">
        <v>36</v>
      </c>
      <c r="K281" s="39" t="s">
        <v>37</v>
      </c>
      <c r="M281" s="65">
        <f>M$9</f>
        <v>31</v>
      </c>
      <c r="N281" s="65">
        <f t="shared" ref="N281:X281" si="1789">N$9</f>
        <v>59</v>
      </c>
      <c r="O281" s="65">
        <f t="shared" si="1789"/>
        <v>91</v>
      </c>
      <c r="P281" s="65">
        <f t="shared" si="1789"/>
        <v>121</v>
      </c>
      <c r="Q281" s="65">
        <f t="shared" si="1789"/>
        <v>152</v>
      </c>
      <c r="R281" s="65">
        <f t="shared" si="1789"/>
        <v>182</v>
      </c>
      <c r="S281" s="65">
        <f t="shared" si="1789"/>
        <v>213</v>
      </c>
      <c r="T281" s="65">
        <f t="shared" si="1789"/>
        <v>244</v>
      </c>
      <c r="U281" s="65">
        <f t="shared" si="1789"/>
        <v>274</v>
      </c>
      <c r="V281" s="65">
        <f t="shared" si="1789"/>
        <v>305</v>
      </c>
      <c r="W281" s="65">
        <f t="shared" si="1789"/>
        <v>335</v>
      </c>
      <c r="X281" s="65">
        <f t="shared" si="1789"/>
        <v>366</v>
      </c>
      <c r="Z281" s="66">
        <f>Z$9</f>
        <v>0</v>
      </c>
      <c r="AA281" s="66">
        <f t="shared" ref="AA281:BZ281" si="1790">AA$9</f>
        <v>7</v>
      </c>
      <c r="AB281" s="66">
        <f t="shared" si="1790"/>
        <v>14</v>
      </c>
      <c r="AC281" s="66">
        <f t="shared" si="1790"/>
        <v>21</v>
      </c>
      <c r="AD281" s="66">
        <f t="shared" si="1790"/>
        <v>28</v>
      </c>
      <c r="AE281" s="66">
        <f t="shared" si="1790"/>
        <v>35</v>
      </c>
      <c r="AF281" s="66">
        <f t="shared" si="1790"/>
        <v>42</v>
      </c>
      <c r="AG281" s="66">
        <f t="shared" si="1790"/>
        <v>49</v>
      </c>
      <c r="AH281" s="66">
        <f t="shared" si="1790"/>
        <v>56</v>
      </c>
      <c r="AI281" s="66">
        <f t="shared" si="1790"/>
        <v>63</v>
      </c>
      <c r="AJ281" s="66">
        <f t="shared" si="1790"/>
        <v>70</v>
      </c>
      <c r="AK281" s="66">
        <f t="shared" si="1790"/>
        <v>77</v>
      </c>
      <c r="AL281" s="66">
        <f t="shared" si="1790"/>
        <v>84</v>
      </c>
      <c r="AM281" s="66">
        <f t="shared" si="1790"/>
        <v>91</v>
      </c>
      <c r="AN281" s="66">
        <f t="shared" si="1790"/>
        <v>98</v>
      </c>
      <c r="AO281" s="66">
        <f t="shared" si="1790"/>
        <v>105</v>
      </c>
      <c r="AP281" s="66">
        <f t="shared" si="1790"/>
        <v>112</v>
      </c>
      <c r="AQ281" s="66">
        <f t="shared" si="1790"/>
        <v>119</v>
      </c>
      <c r="AR281" s="66">
        <f t="shared" si="1790"/>
        <v>126</v>
      </c>
      <c r="AS281" s="66">
        <f t="shared" si="1790"/>
        <v>133</v>
      </c>
      <c r="AT281" s="66">
        <f t="shared" si="1790"/>
        <v>140</v>
      </c>
      <c r="AU281" s="66">
        <f t="shared" si="1790"/>
        <v>147</v>
      </c>
      <c r="AV281" s="66">
        <f t="shared" si="1790"/>
        <v>154</v>
      </c>
      <c r="AW281" s="66">
        <f t="shared" si="1790"/>
        <v>161</v>
      </c>
      <c r="AX281" s="66">
        <f t="shared" si="1790"/>
        <v>168</v>
      </c>
      <c r="AY281" s="66">
        <f t="shared" si="1790"/>
        <v>175</v>
      </c>
      <c r="AZ281" s="66">
        <f t="shared" si="1790"/>
        <v>182</v>
      </c>
      <c r="BA281" s="66">
        <f t="shared" si="1790"/>
        <v>189</v>
      </c>
      <c r="BB281" s="66">
        <f t="shared" si="1790"/>
        <v>196</v>
      </c>
      <c r="BC281" s="66">
        <f t="shared" si="1790"/>
        <v>203</v>
      </c>
      <c r="BD281" s="66">
        <f t="shared" si="1790"/>
        <v>210</v>
      </c>
      <c r="BE281" s="66">
        <f t="shared" si="1790"/>
        <v>217</v>
      </c>
      <c r="BF281" s="66">
        <f t="shared" si="1790"/>
        <v>224</v>
      </c>
      <c r="BG281" s="66">
        <f t="shared" si="1790"/>
        <v>231</v>
      </c>
      <c r="BH281" s="66">
        <f t="shared" si="1790"/>
        <v>238</v>
      </c>
      <c r="BI281" s="66">
        <f t="shared" si="1790"/>
        <v>245</v>
      </c>
      <c r="BJ281" s="66">
        <f t="shared" si="1790"/>
        <v>252</v>
      </c>
      <c r="BK281" s="66">
        <f t="shared" si="1790"/>
        <v>259</v>
      </c>
      <c r="BL281" s="66">
        <f t="shared" si="1790"/>
        <v>266</v>
      </c>
      <c r="BM281" s="66">
        <f t="shared" si="1790"/>
        <v>273</v>
      </c>
      <c r="BN281" s="66">
        <f t="shared" si="1790"/>
        <v>280</v>
      </c>
      <c r="BO281" s="66">
        <f t="shared" si="1790"/>
        <v>287</v>
      </c>
      <c r="BP281" s="66">
        <f t="shared" si="1790"/>
        <v>294</v>
      </c>
      <c r="BQ281" s="66">
        <f t="shared" si="1790"/>
        <v>301</v>
      </c>
      <c r="BR281" s="66">
        <f t="shared" si="1790"/>
        <v>308</v>
      </c>
      <c r="BS281" s="66">
        <f t="shared" si="1790"/>
        <v>315</v>
      </c>
      <c r="BT281" s="66">
        <f t="shared" si="1790"/>
        <v>322</v>
      </c>
      <c r="BU281" s="66">
        <f t="shared" si="1790"/>
        <v>329</v>
      </c>
      <c r="BV281" s="66">
        <f t="shared" si="1790"/>
        <v>336</v>
      </c>
      <c r="BW281" s="66">
        <f t="shared" si="1790"/>
        <v>343</v>
      </c>
      <c r="BX281" s="66">
        <f t="shared" si="1790"/>
        <v>350</v>
      </c>
      <c r="BY281" s="66">
        <f t="shared" si="1790"/>
        <v>357</v>
      </c>
      <c r="BZ281" s="66">
        <f t="shared" si="1790"/>
        <v>364</v>
      </c>
      <c r="CB281" s="44">
        <f>IF(AND(NOT(ISBLANK(F281)),ISBLANK(H281)),1,0)</f>
        <v>0</v>
      </c>
    </row>
    <row r="282" spans="3:86" hidden="1" outlineLevel="1">
      <c r="G282" s="53" t="s">
        <v>32</v>
      </c>
      <c r="H282" s="45"/>
      <c r="I282" s="57"/>
      <c r="J282" s="56"/>
      <c r="K282" s="57" t="str">
        <f>IF(ISBLANK(I282),"",IF(ISBLANK(J282),I282,I282+(7*(J282-1))))</f>
        <v/>
      </c>
      <c r="Z282" s="43">
        <f t="shared" ref="Z282:BE282" si="1791">IF($H282=$CB$12,1,IF(ISBLANK($I282),0,IF(OR($I282=Z$9,$K282=Z$9,AND(Z$9&gt;$I282,Z$9&lt;=$K282)),1,0)))</f>
        <v>0</v>
      </c>
      <c r="AA282" s="43">
        <f t="shared" si="1791"/>
        <v>0</v>
      </c>
      <c r="AB282" s="43">
        <f t="shared" si="1791"/>
        <v>0</v>
      </c>
      <c r="AC282" s="43">
        <f t="shared" si="1791"/>
        <v>0</v>
      </c>
      <c r="AD282" s="43">
        <f t="shared" si="1791"/>
        <v>0</v>
      </c>
      <c r="AE282" s="43">
        <f t="shared" si="1791"/>
        <v>0</v>
      </c>
      <c r="AF282" s="43">
        <f t="shared" si="1791"/>
        <v>0</v>
      </c>
      <c r="AG282" s="43">
        <f t="shared" si="1791"/>
        <v>0</v>
      </c>
      <c r="AH282" s="43">
        <f t="shared" si="1791"/>
        <v>0</v>
      </c>
      <c r="AI282" s="43">
        <f t="shared" si="1791"/>
        <v>0</v>
      </c>
      <c r="AJ282" s="43">
        <f t="shared" si="1791"/>
        <v>0</v>
      </c>
      <c r="AK282" s="43">
        <f t="shared" si="1791"/>
        <v>0</v>
      </c>
      <c r="AL282" s="43">
        <f t="shared" si="1791"/>
        <v>0</v>
      </c>
      <c r="AM282" s="43">
        <f t="shared" si="1791"/>
        <v>0</v>
      </c>
      <c r="AN282" s="43">
        <f t="shared" si="1791"/>
        <v>0</v>
      </c>
      <c r="AO282" s="43">
        <f t="shared" si="1791"/>
        <v>0</v>
      </c>
      <c r="AP282" s="43">
        <f t="shared" si="1791"/>
        <v>0</v>
      </c>
      <c r="AQ282" s="43">
        <f t="shared" si="1791"/>
        <v>0</v>
      </c>
      <c r="AR282" s="43">
        <f t="shared" si="1791"/>
        <v>0</v>
      </c>
      <c r="AS282" s="43">
        <f t="shared" si="1791"/>
        <v>0</v>
      </c>
      <c r="AT282" s="43">
        <f t="shared" si="1791"/>
        <v>0</v>
      </c>
      <c r="AU282" s="43">
        <f t="shared" si="1791"/>
        <v>0</v>
      </c>
      <c r="AV282" s="43">
        <f t="shared" si="1791"/>
        <v>0</v>
      </c>
      <c r="AW282" s="43">
        <f t="shared" si="1791"/>
        <v>0</v>
      </c>
      <c r="AX282" s="43">
        <f t="shared" si="1791"/>
        <v>0</v>
      </c>
      <c r="AY282" s="43">
        <f t="shared" si="1791"/>
        <v>0</v>
      </c>
      <c r="AZ282" s="43">
        <f t="shared" si="1791"/>
        <v>0</v>
      </c>
      <c r="BA282" s="43">
        <f t="shared" si="1791"/>
        <v>0</v>
      </c>
      <c r="BB282" s="43">
        <f t="shared" si="1791"/>
        <v>0</v>
      </c>
      <c r="BC282" s="43">
        <f t="shared" si="1791"/>
        <v>0</v>
      </c>
      <c r="BD282" s="43">
        <f t="shared" si="1791"/>
        <v>0</v>
      </c>
      <c r="BE282" s="43">
        <f t="shared" si="1791"/>
        <v>0</v>
      </c>
      <c r="BF282" s="43">
        <f t="shared" ref="BF282:BZ282" si="1792">IF($H282=$CB$12,1,IF(ISBLANK($I282),0,IF(OR($I282=BF$9,$K282=BF$9,AND(BF$9&gt;$I282,BF$9&lt;=$K282)),1,0)))</f>
        <v>0</v>
      </c>
      <c r="BG282" s="43">
        <f t="shared" si="1792"/>
        <v>0</v>
      </c>
      <c r="BH282" s="43">
        <f t="shared" si="1792"/>
        <v>0</v>
      </c>
      <c r="BI282" s="43">
        <f t="shared" si="1792"/>
        <v>0</v>
      </c>
      <c r="BJ282" s="43">
        <f t="shared" si="1792"/>
        <v>0</v>
      </c>
      <c r="BK282" s="43">
        <f t="shared" si="1792"/>
        <v>0</v>
      </c>
      <c r="BL282" s="43">
        <f t="shared" si="1792"/>
        <v>0</v>
      </c>
      <c r="BM282" s="43">
        <f t="shared" si="1792"/>
        <v>0</v>
      </c>
      <c r="BN282" s="43">
        <f t="shared" si="1792"/>
        <v>0</v>
      </c>
      <c r="BO282" s="43">
        <f t="shared" si="1792"/>
        <v>0</v>
      </c>
      <c r="BP282" s="43">
        <f t="shared" si="1792"/>
        <v>0</v>
      </c>
      <c r="BQ282" s="43">
        <f t="shared" si="1792"/>
        <v>0</v>
      </c>
      <c r="BR282" s="43">
        <f t="shared" si="1792"/>
        <v>0</v>
      </c>
      <c r="BS282" s="43">
        <f t="shared" si="1792"/>
        <v>0</v>
      </c>
      <c r="BT282" s="43">
        <f t="shared" si="1792"/>
        <v>0</v>
      </c>
      <c r="BU282" s="43">
        <f t="shared" si="1792"/>
        <v>0</v>
      </c>
      <c r="BV282" s="43">
        <f t="shared" si="1792"/>
        <v>0</v>
      </c>
      <c r="BW282" s="43">
        <f t="shared" si="1792"/>
        <v>0</v>
      </c>
      <c r="BX282" s="43">
        <f t="shared" si="1792"/>
        <v>0</v>
      </c>
      <c r="BY282" s="43">
        <f t="shared" si="1792"/>
        <v>0</v>
      </c>
      <c r="BZ282" s="43">
        <f t="shared" si="1792"/>
        <v>0</v>
      </c>
      <c r="CB282" s="44">
        <f>IF(AND(NOT(ISBLANK(F281)),ISBLANK(H282)),1,0)</f>
        <v>0</v>
      </c>
      <c r="CC282" s="44">
        <f>IF($H282=$CB$13,1,0)</f>
        <v>0</v>
      </c>
      <c r="CD282" s="44">
        <f>IF(AND($CC282=1,ISBLANK(I282)),1,0)</f>
        <v>0</v>
      </c>
      <c r="CE282" s="44">
        <f>IF(AND($CC282=1,ISBLANK(J282)),1,0)</f>
        <v>0</v>
      </c>
    </row>
    <row r="283" spans="3:86" hidden="1" outlineLevel="1">
      <c r="G283" s="22" t="str">
        <f>"Base Current Amount "&amp;CC283&amp;""</f>
        <v>Base Current Amount per Week</v>
      </c>
      <c r="H283" s="54" t="s">
        <v>53</v>
      </c>
      <c r="I283" s="45"/>
      <c r="CB283" s="44">
        <f>IF(AND(NOT(ISBLANK(F281)),ISBLANK(I283)),1,0)</f>
        <v>0</v>
      </c>
      <c r="CC283" s="44" t="str">
        <f>IF(H282=$CB$13,$CB$19,$CB$18)</f>
        <v>per Week</v>
      </c>
    </row>
    <row r="284" spans="3:86" hidden="1" outlineLevel="1">
      <c r="G284" s="22" t="s">
        <v>34</v>
      </c>
      <c r="H284" s="54" t="s">
        <v>53</v>
      </c>
      <c r="I284" s="55">
        <f>IF(AND(H282=$CB$13,ISBLANK(J282)),I283,IF(H282=$CB$13,I283/J282,I283))</f>
        <v>0</v>
      </c>
      <c r="Z284" s="59">
        <f>$I284</f>
        <v>0</v>
      </c>
      <c r="AA284" s="59">
        <f t="shared" ref="AA284:BZ284" si="1793">$I284</f>
        <v>0</v>
      </c>
      <c r="AB284" s="59">
        <f t="shared" si="1793"/>
        <v>0</v>
      </c>
      <c r="AC284" s="59">
        <f t="shared" si="1793"/>
        <v>0</v>
      </c>
      <c r="AD284" s="59">
        <f t="shared" si="1793"/>
        <v>0</v>
      </c>
      <c r="AE284" s="59">
        <f t="shared" si="1793"/>
        <v>0</v>
      </c>
      <c r="AF284" s="59">
        <f t="shared" si="1793"/>
        <v>0</v>
      </c>
      <c r="AG284" s="59">
        <f t="shared" si="1793"/>
        <v>0</v>
      </c>
      <c r="AH284" s="59">
        <f t="shared" si="1793"/>
        <v>0</v>
      </c>
      <c r="AI284" s="59">
        <f t="shared" si="1793"/>
        <v>0</v>
      </c>
      <c r="AJ284" s="59">
        <f t="shared" si="1793"/>
        <v>0</v>
      </c>
      <c r="AK284" s="59">
        <f t="shared" si="1793"/>
        <v>0</v>
      </c>
      <c r="AL284" s="59">
        <f t="shared" si="1793"/>
        <v>0</v>
      </c>
      <c r="AM284" s="59">
        <f t="shared" si="1793"/>
        <v>0</v>
      </c>
      <c r="AN284" s="59">
        <f t="shared" si="1793"/>
        <v>0</v>
      </c>
      <c r="AO284" s="59">
        <f t="shared" si="1793"/>
        <v>0</v>
      </c>
      <c r="AP284" s="59">
        <f t="shared" si="1793"/>
        <v>0</v>
      </c>
      <c r="AQ284" s="59">
        <f t="shared" si="1793"/>
        <v>0</v>
      </c>
      <c r="AR284" s="59">
        <f t="shared" si="1793"/>
        <v>0</v>
      </c>
      <c r="AS284" s="59">
        <f t="shared" si="1793"/>
        <v>0</v>
      </c>
      <c r="AT284" s="59">
        <f t="shared" si="1793"/>
        <v>0</v>
      </c>
      <c r="AU284" s="59">
        <f t="shared" si="1793"/>
        <v>0</v>
      </c>
      <c r="AV284" s="59">
        <f t="shared" si="1793"/>
        <v>0</v>
      </c>
      <c r="AW284" s="59">
        <f t="shared" si="1793"/>
        <v>0</v>
      </c>
      <c r="AX284" s="59">
        <f t="shared" si="1793"/>
        <v>0</v>
      </c>
      <c r="AY284" s="59">
        <f t="shared" si="1793"/>
        <v>0</v>
      </c>
      <c r="AZ284" s="59">
        <f t="shared" si="1793"/>
        <v>0</v>
      </c>
      <c r="BA284" s="59">
        <f t="shared" si="1793"/>
        <v>0</v>
      </c>
      <c r="BB284" s="59">
        <f t="shared" si="1793"/>
        <v>0</v>
      </c>
      <c r="BC284" s="59">
        <f t="shared" si="1793"/>
        <v>0</v>
      </c>
      <c r="BD284" s="59">
        <f t="shared" si="1793"/>
        <v>0</v>
      </c>
      <c r="BE284" s="59">
        <f t="shared" si="1793"/>
        <v>0</v>
      </c>
      <c r="BF284" s="59">
        <f t="shared" si="1793"/>
        <v>0</v>
      </c>
      <c r="BG284" s="59">
        <f t="shared" si="1793"/>
        <v>0</v>
      </c>
      <c r="BH284" s="59">
        <f t="shared" si="1793"/>
        <v>0</v>
      </c>
      <c r="BI284" s="59">
        <f t="shared" si="1793"/>
        <v>0</v>
      </c>
      <c r="BJ284" s="59">
        <f t="shared" si="1793"/>
        <v>0</v>
      </c>
      <c r="BK284" s="59">
        <f t="shared" si="1793"/>
        <v>0</v>
      </c>
      <c r="BL284" s="59">
        <f t="shared" si="1793"/>
        <v>0</v>
      </c>
      <c r="BM284" s="59">
        <f t="shared" si="1793"/>
        <v>0</v>
      </c>
      <c r="BN284" s="59">
        <f t="shared" si="1793"/>
        <v>0</v>
      </c>
      <c r="BO284" s="59">
        <f t="shared" si="1793"/>
        <v>0</v>
      </c>
      <c r="BP284" s="59">
        <f t="shared" si="1793"/>
        <v>0</v>
      </c>
      <c r="BQ284" s="59">
        <f t="shared" si="1793"/>
        <v>0</v>
      </c>
      <c r="BR284" s="59">
        <f t="shared" si="1793"/>
        <v>0</v>
      </c>
      <c r="BS284" s="59">
        <f t="shared" si="1793"/>
        <v>0</v>
      </c>
      <c r="BT284" s="59">
        <f t="shared" si="1793"/>
        <v>0</v>
      </c>
      <c r="BU284" s="59">
        <f t="shared" si="1793"/>
        <v>0</v>
      </c>
      <c r="BV284" s="59">
        <f t="shared" si="1793"/>
        <v>0</v>
      </c>
      <c r="BW284" s="59">
        <f t="shared" si="1793"/>
        <v>0</v>
      </c>
      <c r="BX284" s="59">
        <f t="shared" si="1793"/>
        <v>0</v>
      </c>
      <c r="BY284" s="59">
        <f t="shared" si="1793"/>
        <v>0</v>
      </c>
      <c r="BZ284" s="59">
        <f t="shared" si="1793"/>
        <v>0</v>
      </c>
    </row>
    <row r="285" spans="3:86" hidden="1" outlineLevel="1">
      <c r="C285" s="105" t="str">
        <f>IF(CH286=1,"X","")</f>
        <v/>
      </c>
      <c r="D285" s="106"/>
      <c r="E285" s="107"/>
      <c r="G285" s="22" t="s">
        <v>38</v>
      </c>
      <c r="H285" s="73">
        <f>IF(ISBLANK(I285),0,IF(I285&lt;I282,1,0))</f>
        <v>0</v>
      </c>
      <c r="I285" s="60"/>
      <c r="J285" s="61"/>
      <c r="Z285" s="58">
        <f>IF(ISBLANK($I285),1,IF(Z$9&gt;$I285,(1+$J285),1))</f>
        <v>1</v>
      </c>
      <c r="AA285" s="58">
        <f t="shared" ref="AA285:BZ285" si="1794">IF(ISBLANK($I285),1,IF(AA$9&gt;$I285,(1+$J285),1))</f>
        <v>1</v>
      </c>
      <c r="AB285" s="58">
        <f t="shared" si="1794"/>
        <v>1</v>
      </c>
      <c r="AC285" s="58">
        <f t="shared" si="1794"/>
        <v>1</v>
      </c>
      <c r="AD285" s="58">
        <f t="shared" si="1794"/>
        <v>1</v>
      </c>
      <c r="AE285" s="58">
        <f t="shared" si="1794"/>
        <v>1</v>
      </c>
      <c r="AF285" s="58">
        <f t="shared" si="1794"/>
        <v>1</v>
      </c>
      <c r="AG285" s="58">
        <f t="shared" si="1794"/>
        <v>1</v>
      </c>
      <c r="AH285" s="58">
        <f t="shared" si="1794"/>
        <v>1</v>
      </c>
      <c r="AI285" s="58">
        <f t="shared" si="1794"/>
        <v>1</v>
      </c>
      <c r="AJ285" s="58">
        <f t="shared" si="1794"/>
        <v>1</v>
      </c>
      <c r="AK285" s="58">
        <f t="shared" si="1794"/>
        <v>1</v>
      </c>
      <c r="AL285" s="58">
        <f t="shared" si="1794"/>
        <v>1</v>
      </c>
      <c r="AM285" s="58">
        <f t="shared" si="1794"/>
        <v>1</v>
      </c>
      <c r="AN285" s="58">
        <f t="shared" si="1794"/>
        <v>1</v>
      </c>
      <c r="AO285" s="58">
        <f t="shared" si="1794"/>
        <v>1</v>
      </c>
      <c r="AP285" s="58">
        <f t="shared" si="1794"/>
        <v>1</v>
      </c>
      <c r="AQ285" s="58">
        <f t="shared" si="1794"/>
        <v>1</v>
      </c>
      <c r="AR285" s="58">
        <f t="shared" si="1794"/>
        <v>1</v>
      </c>
      <c r="AS285" s="58">
        <f t="shared" si="1794"/>
        <v>1</v>
      </c>
      <c r="AT285" s="58">
        <f t="shared" si="1794"/>
        <v>1</v>
      </c>
      <c r="AU285" s="58">
        <f t="shared" si="1794"/>
        <v>1</v>
      </c>
      <c r="AV285" s="58">
        <f t="shared" si="1794"/>
        <v>1</v>
      </c>
      <c r="AW285" s="58">
        <f t="shared" si="1794"/>
        <v>1</v>
      </c>
      <c r="AX285" s="58">
        <f t="shared" si="1794"/>
        <v>1</v>
      </c>
      <c r="AY285" s="58">
        <f t="shared" si="1794"/>
        <v>1</v>
      </c>
      <c r="AZ285" s="58">
        <f t="shared" si="1794"/>
        <v>1</v>
      </c>
      <c r="BA285" s="58">
        <f t="shared" si="1794"/>
        <v>1</v>
      </c>
      <c r="BB285" s="58">
        <f t="shared" si="1794"/>
        <v>1</v>
      </c>
      <c r="BC285" s="58">
        <f t="shared" si="1794"/>
        <v>1</v>
      </c>
      <c r="BD285" s="58">
        <f t="shared" si="1794"/>
        <v>1</v>
      </c>
      <c r="BE285" s="58">
        <f t="shared" si="1794"/>
        <v>1</v>
      </c>
      <c r="BF285" s="58">
        <f t="shared" si="1794"/>
        <v>1</v>
      </c>
      <c r="BG285" s="58">
        <f t="shared" si="1794"/>
        <v>1</v>
      </c>
      <c r="BH285" s="58">
        <f t="shared" si="1794"/>
        <v>1</v>
      </c>
      <c r="BI285" s="58">
        <f t="shared" si="1794"/>
        <v>1</v>
      </c>
      <c r="BJ285" s="58">
        <f t="shared" si="1794"/>
        <v>1</v>
      </c>
      <c r="BK285" s="58">
        <f t="shared" si="1794"/>
        <v>1</v>
      </c>
      <c r="BL285" s="58">
        <f t="shared" si="1794"/>
        <v>1</v>
      </c>
      <c r="BM285" s="58">
        <f t="shared" si="1794"/>
        <v>1</v>
      </c>
      <c r="BN285" s="58">
        <f t="shared" si="1794"/>
        <v>1</v>
      </c>
      <c r="BO285" s="58">
        <f t="shared" si="1794"/>
        <v>1</v>
      </c>
      <c r="BP285" s="58">
        <f t="shared" si="1794"/>
        <v>1</v>
      </c>
      <c r="BQ285" s="58">
        <f t="shared" si="1794"/>
        <v>1</v>
      </c>
      <c r="BR285" s="58">
        <f t="shared" si="1794"/>
        <v>1</v>
      </c>
      <c r="BS285" s="58">
        <f t="shared" si="1794"/>
        <v>1</v>
      </c>
      <c r="BT285" s="58">
        <f t="shared" si="1794"/>
        <v>1</v>
      </c>
      <c r="BU285" s="58">
        <f t="shared" si="1794"/>
        <v>1</v>
      </c>
      <c r="BV285" s="58">
        <f t="shared" si="1794"/>
        <v>1</v>
      </c>
      <c r="BW285" s="58">
        <f t="shared" si="1794"/>
        <v>1</v>
      </c>
      <c r="BX285" s="58">
        <f t="shared" si="1794"/>
        <v>1</v>
      </c>
      <c r="BY285" s="58">
        <f t="shared" si="1794"/>
        <v>1</v>
      </c>
      <c r="BZ285" s="58">
        <f t="shared" si="1794"/>
        <v>1</v>
      </c>
      <c r="CB285" s="44">
        <f>IF(AND(NOT(ISBLANK(I285)),ISBLANK(J285)),1,0)</f>
        <v>0</v>
      </c>
    </row>
    <row r="286" spans="3:86" ht="15.75" collapsed="1" thickBot="1">
      <c r="C286" s="108">
        <v>32</v>
      </c>
      <c r="D286" s="109"/>
      <c r="E286" s="110"/>
      <c r="F286" s="62"/>
      <c r="G286" s="89">
        <f>IF(ISBLANK(F281),0,"Final "&amp;F281&amp;" Budget")</f>
        <v>0</v>
      </c>
      <c r="H286" s="63"/>
      <c r="I286" s="63">
        <f>H281</f>
        <v>0</v>
      </c>
      <c r="J286" s="63"/>
      <c r="K286" s="64">
        <f>SUM(M286:X286)</f>
        <v>0</v>
      </c>
      <c r="M286" s="64">
        <f t="shared" ref="M286:X286" si="1795">SUMIF($Z$10:$BZ$10,M$10,$Z286:$BZ286)</f>
        <v>0</v>
      </c>
      <c r="N286" s="64">
        <f t="shared" si="1795"/>
        <v>0</v>
      </c>
      <c r="O286" s="64">
        <f t="shared" si="1795"/>
        <v>0</v>
      </c>
      <c r="P286" s="64">
        <f t="shared" si="1795"/>
        <v>0</v>
      </c>
      <c r="Q286" s="64">
        <f t="shared" si="1795"/>
        <v>0</v>
      </c>
      <c r="R286" s="64">
        <f t="shared" si="1795"/>
        <v>0</v>
      </c>
      <c r="S286" s="64">
        <f t="shared" si="1795"/>
        <v>0</v>
      </c>
      <c r="T286" s="64">
        <f t="shared" si="1795"/>
        <v>0</v>
      </c>
      <c r="U286" s="64">
        <f t="shared" si="1795"/>
        <v>0</v>
      </c>
      <c r="V286" s="64">
        <f t="shared" si="1795"/>
        <v>0</v>
      </c>
      <c r="W286" s="64">
        <f t="shared" si="1795"/>
        <v>0</v>
      </c>
      <c r="X286" s="64">
        <f t="shared" si="1795"/>
        <v>0</v>
      </c>
      <c r="Z286" s="64">
        <f>Z282*Z284*Z285</f>
        <v>0</v>
      </c>
      <c r="AA286" s="64">
        <f t="shared" ref="AA286" si="1796">AA282*AA284*AA285</f>
        <v>0</v>
      </c>
      <c r="AB286" s="64">
        <f t="shared" ref="AB286" si="1797">AB282*AB284*AB285</f>
        <v>0</v>
      </c>
      <c r="AC286" s="64">
        <f t="shared" ref="AC286" si="1798">AC282*AC284*AC285</f>
        <v>0</v>
      </c>
      <c r="AD286" s="64">
        <f t="shared" ref="AD286" si="1799">AD282*AD284*AD285</f>
        <v>0</v>
      </c>
      <c r="AE286" s="64">
        <f t="shared" ref="AE286" si="1800">AE282*AE284*AE285</f>
        <v>0</v>
      </c>
      <c r="AF286" s="64">
        <f t="shared" ref="AF286" si="1801">AF282*AF284*AF285</f>
        <v>0</v>
      </c>
      <c r="AG286" s="64">
        <f t="shared" ref="AG286" si="1802">AG282*AG284*AG285</f>
        <v>0</v>
      </c>
      <c r="AH286" s="64">
        <f t="shared" ref="AH286" si="1803">AH282*AH284*AH285</f>
        <v>0</v>
      </c>
      <c r="AI286" s="64">
        <f t="shared" ref="AI286" si="1804">AI282*AI284*AI285</f>
        <v>0</v>
      </c>
      <c r="AJ286" s="64">
        <f t="shared" ref="AJ286" si="1805">AJ282*AJ284*AJ285</f>
        <v>0</v>
      </c>
      <c r="AK286" s="64">
        <f t="shared" ref="AK286" si="1806">AK282*AK284*AK285</f>
        <v>0</v>
      </c>
      <c r="AL286" s="64">
        <f t="shared" ref="AL286" si="1807">AL282*AL284*AL285</f>
        <v>0</v>
      </c>
      <c r="AM286" s="64">
        <f t="shared" ref="AM286" si="1808">AM282*AM284*AM285</f>
        <v>0</v>
      </c>
      <c r="AN286" s="64">
        <f t="shared" ref="AN286" si="1809">AN282*AN284*AN285</f>
        <v>0</v>
      </c>
      <c r="AO286" s="64">
        <f t="shared" ref="AO286" si="1810">AO282*AO284*AO285</f>
        <v>0</v>
      </c>
      <c r="AP286" s="64">
        <f t="shared" ref="AP286" si="1811">AP282*AP284*AP285</f>
        <v>0</v>
      </c>
      <c r="AQ286" s="64">
        <f t="shared" ref="AQ286" si="1812">AQ282*AQ284*AQ285</f>
        <v>0</v>
      </c>
      <c r="AR286" s="64">
        <f t="shared" ref="AR286" si="1813">AR282*AR284*AR285</f>
        <v>0</v>
      </c>
      <c r="AS286" s="64">
        <f t="shared" ref="AS286" si="1814">AS282*AS284*AS285</f>
        <v>0</v>
      </c>
      <c r="AT286" s="64">
        <f t="shared" ref="AT286" si="1815">AT282*AT284*AT285</f>
        <v>0</v>
      </c>
      <c r="AU286" s="64">
        <f t="shared" ref="AU286" si="1816">AU282*AU284*AU285</f>
        <v>0</v>
      </c>
      <c r="AV286" s="64">
        <f t="shared" ref="AV286" si="1817">AV282*AV284*AV285</f>
        <v>0</v>
      </c>
      <c r="AW286" s="64">
        <f t="shared" ref="AW286" si="1818">AW282*AW284*AW285</f>
        <v>0</v>
      </c>
      <c r="AX286" s="64">
        <f t="shared" ref="AX286" si="1819">AX282*AX284*AX285</f>
        <v>0</v>
      </c>
      <c r="AY286" s="64">
        <f t="shared" ref="AY286" si="1820">AY282*AY284*AY285</f>
        <v>0</v>
      </c>
      <c r="AZ286" s="64">
        <f t="shared" ref="AZ286" si="1821">AZ282*AZ284*AZ285</f>
        <v>0</v>
      </c>
      <c r="BA286" s="64">
        <f t="shared" ref="BA286" si="1822">BA282*BA284*BA285</f>
        <v>0</v>
      </c>
      <c r="BB286" s="64">
        <f t="shared" ref="BB286" si="1823">BB282*BB284*BB285</f>
        <v>0</v>
      </c>
      <c r="BC286" s="64">
        <f t="shared" ref="BC286" si="1824">BC282*BC284*BC285</f>
        <v>0</v>
      </c>
      <c r="BD286" s="64">
        <f t="shared" ref="BD286" si="1825">BD282*BD284*BD285</f>
        <v>0</v>
      </c>
      <c r="BE286" s="64">
        <f t="shared" ref="BE286" si="1826">BE282*BE284*BE285</f>
        <v>0</v>
      </c>
      <c r="BF286" s="64">
        <f t="shared" ref="BF286" si="1827">BF282*BF284*BF285</f>
        <v>0</v>
      </c>
      <c r="BG286" s="64">
        <f t="shared" ref="BG286" si="1828">BG282*BG284*BG285</f>
        <v>0</v>
      </c>
      <c r="BH286" s="64">
        <f t="shared" ref="BH286" si="1829">BH282*BH284*BH285</f>
        <v>0</v>
      </c>
      <c r="BI286" s="64">
        <f t="shared" ref="BI286" si="1830">BI282*BI284*BI285</f>
        <v>0</v>
      </c>
      <c r="BJ286" s="64">
        <f t="shared" ref="BJ286" si="1831">BJ282*BJ284*BJ285</f>
        <v>0</v>
      </c>
      <c r="BK286" s="64">
        <f t="shared" ref="BK286" si="1832">BK282*BK284*BK285</f>
        <v>0</v>
      </c>
      <c r="BL286" s="64">
        <f t="shared" ref="BL286" si="1833">BL282*BL284*BL285</f>
        <v>0</v>
      </c>
      <c r="BM286" s="64">
        <f t="shared" ref="BM286" si="1834">BM282*BM284*BM285</f>
        <v>0</v>
      </c>
      <c r="BN286" s="64">
        <f t="shared" ref="BN286" si="1835">BN282*BN284*BN285</f>
        <v>0</v>
      </c>
      <c r="BO286" s="64">
        <f t="shared" ref="BO286" si="1836">BO282*BO284*BO285</f>
        <v>0</v>
      </c>
      <c r="BP286" s="64">
        <f t="shared" ref="BP286" si="1837">BP282*BP284*BP285</f>
        <v>0</v>
      </c>
      <c r="BQ286" s="64">
        <f t="shared" ref="BQ286" si="1838">BQ282*BQ284*BQ285</f>
        <v>0</v>
      </c>
      <c r="BR286" s="64">
        <f t="shared" ref="BR286" si="1839">BR282*BR284*BR285</f>
        <v>0</v>
      </c>
      <c r="BS286" s="64">
        <f t="shared" ref="BS286" si="1840">BS282*BS284*BS285</f>
        <v>0</v>
      </c>
      <c r="BT286" s="64">
        <f t="shared" ref="BT286" si="1841">BT282*BT284*BT285</f>
        <v>0</v>
      </c>
      <c r="BU286" s="64">
        <f t="shared" ref="BU286" si="1842">BU282*BU284*BU285</f>
        <v>0</v>
      </c>
      <c r="BV286" s="64">
        <f t="shared" ref="BV286" si="1843">BV282*BV284*BV285</f>
        <v>0</v>
      </c>
      <c r="BW286" s="64">
        <f t="shared" ref="BW286" si="1844">BW282*BW284*BW285</f>
        <v>0</v>
      </c>
      <c r="BX286" s="64">
        <f t="shared" ref="BX286" si="1845">BX282*BX284*BX285</f>
        <v>0</v>
      </c>
      <c r="BY286" s="64">
        <f t="shared" ref="BY286" si="1846">BY282*BY284*BY285</f>
        <v>0</v>
      </c>
      <c r="BZ286" s="64">
        <f t="shared" ref="BZ286" si="1847">BZ282*BZ284*BZ285</f>
        <v>0</v>
      </c>
      <c r="CG286" s="44">
        <f>C286</f>
        <v>32</v>
      </c>
      <c r="CH286" s="44">
        <f>IF(CG286=0,0,IF(COUNTIF($CG:$CG,CG286)&gt;1,1,0))</f>
        <v>0</v>
      </c>
    </row>
    <row r="289" spans="3:86">
      <c r="F289" s="103"/>
      <c r="G289" s="104"/>
      <c r="H289" s="45"/>
      <c r="I289" s="23" t="s">
        <v>35</v>
      </c>
      <c r="J289" s="23" t="s">
        <v>36</v>
      </c>
      <c r="K289" s="39" t="s">
        <v>37</v>
      </c>
      <c r="M289" s="65">
        <f>M$9</f>
        <v>31</v>
      </c>
      <c r="N289" s="65">
        <f t="shared" ref="N289:X289" si="1848">N$9</f>
        <v>59</v>
      </c>
      <c r="O289" s="65">
        <f t="shared" si="1848"/>
        <v>91</v>
      </c>
      <c r="P289" s="65">
        <f t="shared" si="1848"/>
        <v>121</v>
      </c>
      <c r="Q289" s="65">
        <f t="shared" si="1848"/>
        <v>152</v>
      </c>
      <c r="R289" s="65">
        <f t="shared" si="1848"/>
        <v>182</v>
      </c>
      <c r="S289" s="65">
        <f t="shared" si="1848"/>
        <v>213</v>
      </c>
      <c r="T289" s="65">
        <f t="shared" si="1848"/>
        <v>244</v>
      </c>
      <c r="U289" s="65">
        <f t="shared" si="1848"/>
        <v>274</v>
      </c>
      <c r="V289" s="65">
        <f t="shared" si="1848"/>
        <v>305</v>
      </c>
      <c r="W289" s="65">
        <f t="shared" si="1848"/>
        <v>335</v>
      </c>
      <c r="X289" s="65">
        <f t="shared" si="1848"/>
        <v>366</v>
      </c>
      <c r="Z289" s="66">
        <f>Z$9</f>
        <v>0</v>
      </c>
      <c r="AA289" s="66">
        <f t="shared" ref="AA289:BZ289" si="1849">AA$9</f>
        <v>7</v>
      </c>
      <c r="AB289" s="66">
        <f t="shared" si="1849"/>
        <v>14</v>
      </c>
      <c r="AC289" s="66">
        <f t="shared" si="1849"/>
        <v>21</v>
      </c>
      <c r="AD289" s="66">
        <f t="shared" si="1849"/>
        <v>28</v>
      </c>
      <c r="AE289" s="66">
        <f t="shared" si="1849"/>
        <v>35</v>
      </c>
      <c r="AF289" s="66">
        <f t="shared" si="1849"/>
        <v>42</v>
      </c>
      <c r="AG289" s="66">
        <f t="shared" si="1849"/>
        <v>49</v>
      </c>
      <c r="AH289" s="66">
        <f t="shared" si="1849"/>
        <v>56</v>
      </c>
      <c r="AI289" s="66">
        <f t="shared" si="1849"/>
        <v>63</v>
      </c>
      <c r="AJ289" s="66">
        <f t="shared" si="1849"/>
        <v>70</v>
      </c>
      <c r="AK289" s="66">
        <f t="shared" si="1849"/>
        <v>77</v>
      </c>
      <c r="AL289" s="66">
        <f t="shared" si="1849"/>
        <v>84</v>
      </c>
      <c r="AM289" s="66">
        <f t="shared" si="1849"/>
        <v>91</v>
      </c>
      <c r="AN289" s="66">
        <f t="shared" si="1849"/>
        <v>98</v>
      </c>
      <c r="AO289" s="66">
        <f t="shared" si="1849"/>
        <v>105</v>
      </c>
      <c r="AP289" s="66">
        <f t="shared" si="1849"/>
        <v>112</v>
      </c>
      <c r="AQ289" s="66">
        <f t="shared" si="1849"/>
        <v>119</v>
      </c>
      <c r="AR289" s="66">
        <f t="shared" si="1849"/>
        <v>126</v>
      </c>
      <c r="AS289" s="66">
        <f t="shared" si="1849"/>
        <v>133</v>
      </c>
      <c r="AT289" s="66">
        <f t="shared" si="1849"/>
        <v>140</v>
      </c>
      <c r="AU289" s="66">
        <f t="shared" si="1849"/>
        <v>147</v>
      </c>
      <c r="AV289" s="66">
        <f t="shared" si="1849"/>
        <v>154</v>
      </c>
      <c r="AW289" s="66">
        <f t="shared" si="1849"/>
        <v>161</v>
      </c>
      <c r="AX289" s="66">
        <f t="shared" si="1849"/>
        <v>168</v>
      </c>
      <c r="AY289" s="66">
        <f t="shared" si="1849"/>
        <v>175</v>
      </c>
      <c r="AZ289" s="66">
        <f t="shared" si="1849"/>
        <v>182</v>
      </c>
      <c r="BA289" s="66">
        <f t="shared" si="1849"/>
        <v>189</v>
      </c>
      <c r="BB289" s="66">
        <f t="shared" si="1849"/>
        <v>196</v>
      </c>
      <c r="BC289" s="66">
        <f t="shared" si="1849"/>
        <v>203</v>
      </c>
      <c r="BD289" s="66">
        <f t="shared" si="1849"/>
        <v>210</v>
      </c>
      <c r="BE289" s="66">
        <f t="shared" si="1849"/>
        <v>217</v>
      </c>
      <c r="BF289" s="66">
        <f t="shared" si="1849"/>
        <v>224</v>
      </c>
      <c r="BG289" s="66">
        <f t="shared" si="1849"/>
        <v>231</v>
      </c>
      <c r="BH289" s="66">
        <f t="shared" si="1849"/>
        <v>238</v>
      </c>
      <c r="BI289" s="66">
        <f t="shared" si="1849"/>
        <v>245</v>
      </c>
      <c r="BJ289" s="66">
        <f t="shared" si="1849"/>
        <v>252</v>
      </c>
      <c r="BK289" s="66">
        <f t="shared" si="1849"/>
        <v>259</v>
      </c>
      <c r="BL289" s="66">
        <f t="shared" si="1849"/>
        <v>266</v>
      </c>
      <c r="BM289" s="66">
        <f t="shared" si="1849"/>
        <v>273</v>
      </c>
      <c r="BN289" s="66">
        <f t="shared" si="1849"/>
        <v>280</v>
      </c>
      <c r="BO289" s="66">
        <f t="shared" si="1849"/>
        <v>287</v>
      </c>
      <c r="BP289" s="66">
        <f t="shared" si="1849"/>
        <v>294</v>
      </c>
      <c r="BQ289" s="66">
        <f t="shared" si="1849"/>
        <v>301</v>
      </c>
      <c r="BR289" s="66">
        <f t="shared" si="1849"/>
        <v>308</v>
      </c>
      <c r="BS289" s="66">
        <f t="shared" si="1849"/>
        <v>315</v>
      </c>
      <c r="BT289" s="66">
        <f t="shared" si="1849"/>
        <v>322</v>
      </c>
      <c r="BU289" s="66">
        <f t="shared" si="1849"/>
        <v>329</v>
      </c>
      <c r="BV289" s="66">
        <f t="shared" si="1849"/>
        <v>336</v>
      </c>
      <c r="BW289" s="66">
        <f t="shared" si="1849"/>
        <v>343</v>
      </c>
      <c r="BX289" s="66">
        <f t="shared" si="1849"/>
        <v>350</v>
      </c>
      <c r="BY289" s="66">
        <f t="shared" si="1849"/>
        <v>357</v>
      </c>
      <c r="BZ289" s="66">
        <f t="shared" si="1849"/>
        <v>364</v>
      </c>
      <c r="CB289" s="44">
        <f>IF(AND(NOT(ISBLANK(F289)),ISBLANK(H289)),1,0)</f>
        <v>0</v>
      </c>
    </row>
    <row r="290" spans="3:86" hidden="1" outlineLevel="1">
      <c r="G290" s="53" t="s">
        <v>32</v>
      </c>
      <c r="H290" s="45"/>
      <c r="I290" s="57"/>
      <c r="J290" s="56"/>
      <c r="K290" s="57" t="str">
        <f>IF(ISBLANK(I290),"",IF(ISBLANK(J290),I290,I290+(7*(J290-1))))</f>
        <v/>
      </c>
      <c r="Z290" s="43">
        <f t="shared" ref="Z290:BE290" si="1850">IF($H290=$CB$12,1,IF(ISBLANK($I290),0,IF(OR($I290=Z$9,$K290=Z$9,AND(Z$9&gt;$I290,Z$9&lt;=$K290)),1,0)))</f>
        <v>0</v>
      </c>
      <c r="AA290" s="43">
        <f t="shared" si="1850"/>
        <v>0</v>
      </c>
      <c r="AB290" s="43">
        <f t="shared" si="1850"/>
        <v>0</v>
      </c>
      <c r="AC290" s="43">
        <f t="shared" si="1850"/>
        <v>0</v>
      </c>
      <c r="AD290" s="43">
        <f t="shared" si="1850"/>
        <v>0</v>
      </c>
      <c r="AE290" s="43">
        <f t="shared" si="1850"/>
        <v>0</v>
      </c>
      <c r="AF290" s="43">
        <f t="shared" si="1850"/>
        <v>0</v>
      </c>
      <c r="AG290" s="43">
        <f t="shared" si="1850"/>
        <v>0</v>
      </c>
      <c r="AH290" s="43">
        <f t="shared" si="1850"/>
        <v>0</v>
      </c>
      <c r="AI290" s="43">
        <f t="shared" si="1850"/>
        <v>0</v>
      </c>
      <c r="AJ290" s="43">
        <f t="shared" si="1850"/>
        <v>0</v>
      </c>
      <c r="AK290" s="43">
        <f t="shared" si="1850"/>
        <v>0</v>
      </c>
      <c r="AL290" s="43">
        <f t="shared" si="1850"/>
        <v>0</v>
      </c>
      <c r="AM290" s="43">
        <f t="shared" si="1850"/>
        <v>0</v>
      </c>
      <c r="AN290" s="43">
        <f t="shared" si="1850"/>
        <v>0</v>
      </c>
      <c r="AO290" s="43">
        <f t="shared" si="1850"/>
        <v>0</v>
      </c>
      <c r="AP290" s="43">
        <f t="shared" si="1850"/>
        <v>0</v>
      </c>
      <c r="AQ290" s="43">
        <f t="shared" si="1850"/>
        <v>0</v>
      </c>
      <c r="AR290" s="43">
        <f t="shared" si="1850"/>
        <v>0</v>
      </c>
      <c r="AS290" s="43">
        <f t="shared" si="1850"/>
        <v>0</v>
      </c>
      <c r="AT290" s="43">
        <f t="shared" si="1850"/>
        <v>0</v>
      </c>
      <c r="AU290" s="43">
        <f t="shared" si="1850"/>
        <v>0</v>
      </c>
      <c r="AV290" s="43">
        <f t="shared" si="1850"/>
        <v>0</v>
      </c>
      <c r="AW290" s="43">
        <f t="shared" si="1850"/>
        <v>0</v>
      </c>
      <c r="AX290" s="43">
        <f t="shared" si="1850"/>
        <v>0</v>
      </c>
      <c r="AY290" s="43">
        <f t="shared" si="1850"/>
        <v>0</v>
      </c>
      <c r="AZ290" s="43">
        <f t="shared" si="1850"/>
        <v>0</v>
      </c>
      <c r="BA290" s="43">
        <f t="shared" si="1850"/>
        <v>0</v>
      </c>
      <c r="BB290" s="43">
        <f t="shared" si="1850"/>
        <v>0</v>
      </c>
      <c r="BC290" s="43">
        <f t="shared" si="1850"/>
        <v>0</v>
      </c>
      <c r="BD290" s="43">
        <f t="shared" si="1850"/>
        <v>0</v>
      </c>
      <c r="BE290" s="43">
        <f t="shared" si="1850"/>
        <v>0</v>
      </c>
      <c r="BF290" s="43">
        <f t="shared" ref="BF290:BZ290" si="1851">IF($H290=$CB$12,1,IF(ISBLANK($I290),0,IF(OR($I290=BF$9,$K290=BF$9,AND(BF$9&gt;$I290,BF$9&lt;=$K290)),1,0)))</f>
        <v>0</v>
      </c>
      <c r="BG290" s="43">
        <f t="shared" si="1851"/>
        <v>0</v>
      </c>
      <c r="BH290" s="43">
        <f t="shared" si="1851"/>
        <v>0</v>
      </c>
      <c r="BI290" s="43">
        <f t="shared" si="1851"/>
        <v>0</v>
      </c>
      <c r="BJ290" s="43">
        <f t="shared" si="1851"/>
        <v>0</v>
      </c>
      <c r="BK290" s="43">
        <f t="shared" si="1851"/>
        <v>0</v>
      </c>
      <c r="BL290" s="43">
        <f t="shared" si="1851"/>
        <v>0</v>
      </c>
      <c r="BM290" s="43">
        <f t="shared" si="1851"/>
        <v>0</v>
      </c>
      <c r="BN290" s="43">
        <f t="shared" si="1851"/>
        <v>0</v>
      </c>
      <c r="BO290" s="43">
        <f t="shared" si="1851"/>
        <v>0</v>
      </c>
      <c r="BP290" s="43">
        <f t="shared" si="1851"/>
        <v>0</v>
      </c>
      <c r="BQ290" s="43">
        <f t="shared" si="1851"/>
        <v>0</v>
      </c>
      <c r="BR290" s="43">
        <f t="shared" si="1851"/>
        <v>0</v>
      </c>
      <c r="BS290" s="43">
        <f t="shared" si="1851"/>
        <v>0</v>
      </c>
      <c r="BT290" s="43">
        <f t="shared" si="1851"/>
        <v>0</v>
      </c>
      <c r="BU290" s="43">
        <f t="shared" si="1851"/>
        <v>0</v>
      </c>
      <c r="BV290" s="43">
        <f t="shared" si="1851"/>
        <v>0</v>
      </c>
      <c r="BW290" s="43">
        <f t="shared" si="1851"/>
        <v>0</v>
      </c>
      <c r="BX290" s="43">
        <f t="shared" si="1851"/>
        <v>0</v>
      </c>
      <c r="BY290" s="43">
        <f t="shared" si="1851"/>
        <v>0</v>
      </c>
      <c r="BZ290" s="43">
        <f t="shared" si="1851"/>
        <v>0</v>
      </c>
      <c r="CB290" s="44">
        <f>IF(AND(NOT(ISBLANK(F289)),ISBLANK(H290)),1,0)</f>
        <v>0</v>
      </c>
      <c r="CC290" s="44">
        <f>IF($H290=$CB$13,1,0)</f>
        <v>0</v>
      </c>
      <c r="CD290" s="44">
        <f>IF(AND($CC290=1,ISBLANK(I290)),1,0)</f>
        <v>0</v>
      </c>
      <c r="CE290" s="44">
        <f>IF(AND($CC290=1,ISBLANK(J290)),1,0)</f>
        <v>0</v>
      </c>
    </row>
    <row r="291" spans="3:86" hidden="1" outlineLevel="1">
      <c r="G291" s="22" t="str">
        <f>"Base Current Amount "&amp;CC291&amp;""</f>
        <v>Base Current Amount per Week</v>
      </c>
      <c r="H291" s="54" t="s">
        <v>53</v>
      </c>
      <c r="I291" s="45"/>
      <c r="CB291" s="44">
        <f>IF(AND(NOT(ISBLANK(F289)),ISBLANK(I291)),1,0)</f>
        <v>0</v>
      </c>
      <c r="CC291" s="44" t="str">
        <f>IF(H290=$CB$13,$CB$19,$CB$18)</f>
        <v>per Week</v>
      </c>
    </row>
    <row r="292" spans="3:86" hidden="1" outlineLevel="1">
      <c r="G292" s="22" t="s">
        <v>34</v>
      </c>
      <c r="H292" s="54" t="s">
        <v>53</v>
      </c>
      <c r="I292" s="55">
        <f>IF(AND(H290=$CB$13,ISBLANK(J290)),I291,IF(H290=$CB$13,I291/J290,I291))</f>
        <v>0</v>
      </c>
      <c r="Z292" s="59">
        <f>$I292</f>
        <v>0</v>
      </c>
      <c r="AA292" s="59">
        <f t="shared" ref="AA292:BZ292" si="1852">$I292</f>
        <v>0</v>
      </c>
      <c r="AB292" s="59">
        <f t="shared" si="1852"/>
        <v>0</v>
      </c>
      <c r="AC292" s="59">
        <f t="shared" si="1852"/>
        <v>0</v>
      </c>
      <c r="AD292" s="59">
        <f t="shared" si="1852"/>
        <v>0</v>
      </c>
      <c r="AE292" s="59">
        <f t="shared" si="1852"/>
        <v>0</v>
      </c>
      <c r="AF292" s="59">
        <f t="shared" si="1852"/>
        <v>0</v>
      </c>
      <c r="AG292" s="59">
        <f t="shared" si="1852"/>
        <v>0</v>
      </c>
      <c r="AH292" s="59">
        <f t="shared" si="1852"/>
        <v>0</v>
      </c>
      <c r="AI292" s="59">
        <f t="shared" si="1852"/>
        <v>0</v>
      </c>
      <c r="AJ292" s="59">
        <f t="shared" si="1852"/>
        <v>0</v>
      </c>
      <c r="AK292" s="59">
        <f t="shared" si="1852"/>
        <v>0</v>
      </c>
      <c r="AL292" s="59">
        <f t="shared" si="1852"/>
        <v>0</v>
      </c>
      <c r="AM292" s="59">
        <f t="shared" si="1852"/>
        <v>0</v>
      </c>
      <c r="AN292" s="59">
        <f t="shared" si="1852"/>
        <v>0</v>
      </c>
      <c r="AO292" s="59">
        <f t="shared" si="1852"/>
        <v>0</v>
      </c>
      <c r="AP292" s="59">
        <f t="shared" si="1852"/>
        <v>0</v>
      </c>
      <c r="AQ292" s="59">
        <f t="shared" si="1852"/>
        <v>0</v>
      </c>
      <c r="AR292" s="59">
        <f t="shared" si="1852"/>
        <v>0</v>
      </c>
      <c r="AS292" s="59">
        <f t="shared" si="1852"/>
        <v>0</v>
      </c>
      <c r="AT292" s="59">
        <f t="shared" si="1852"/>
        <v>0</v>
      </c>
      <c r="AU292" s="59">
        <f t="shared" si="1852"/>
        <v>0</v>
      </c>
      <c r="AV292" s="59">
        <f t="shared" si="1852"/>
        <v>0</v>
      </c>
      <c r="AW292" s="59">
        <f t="shared" si="1852"/>
        <v>0</v>
      </c>
      <c r="AX292" s="59">
        <f t="shared" si="1852"/>
        <v>0</v>
      </c>
      <c r="AY292" s="59">
        <f t="shared" si="1852"/>
        <v>0</v>
      </c>
      <c r="AZ292" s="59">
        <f t="shared" si="1852"/>
        <v>0</v>
      </c>
      <c r="BA292" s="59">
        <f t="shared" si="1852"/>
        <v>0</v>
      </c>
      <c r="BB292" s="59">
        <f t="shared" si="1852"/>
        <v>0</v>
      </c>
      <c r="BC292" s="59">
        <f t="shared" si="1852"/>
        <v>0</v>
      </c>
      <c r="BD292" s="59">
        <f t="shared" si="1852"/>
        <v>0</v>
      </c>
      <c r="BE292" s="59">
        <f t="shared" si="1852"/>
        <v>0</v>
      </c>
      <c r="BF292" s="59">
        <f t="shared" si="1852"/>
        <v>0</v>
      </c>
      <c r="BG292" s="59">
        <f t="shared" si="1852"/>
        <v>0</v>
      </c>
      <c r="BH292" s="59">
        <f t="shared" si="1852"/>
        <v>0</v>
      </c>
      <c r="BI292" s="59">
        <f t="shared" si="1852"/>
        <v>0</v>
      </c>
      <c r="BJ292" s="59">
        <f t="shared" si="1852"/>
        <v>0</v>
      </c>
      <c r="BK292" s="59">
        <f t="shared" si="1852"/>
        <v>0</v>
      </c>
      <c r="BL292" s="59">
        <f t="shared" si="1852"/>
        <v>0</v>
      </c>
      <c r="BM292" s="59">
        <f t="shared" si="1852"/>
        <v>0</v>
      </c>
      <c r="BN292" s="59">
        <f t="shared" si="1852"/>
        <v>0</v>
      </c>
      <c r="BO292" s="59">
        <f t="shared" si="1852"/>
        <v>0</v>
      </c>
      <c r="BP292" s="59">
        <f t="shared" si="1852"/>
        <v>0</v>
      </c>
      <c r="BQ292" s="59">
        <f t="shared" si="1852"/>
        <v>0</v>
      </c>
      <c r="BR292" s="59">
        <f t="shared" si="1852"/>
        <v>0</v>
      </c>
      <c r="BS292" s="59">
        <f t="shared" si="1852"/>
        <v>0</v>
      </c>
      <c r="BT292" s="59">
        <f t="shared" si="1852"/>
        <v>0</v>
      </c>
      <c r="BU292" s="59">
        <f t="shared" si="1852"/>
        <v>0</v>
      </c>
      <c r="BV292" s="59">
        <f t="shared" si="1852"/>
        <v>0</v>
      </c>
      <c r="BW292" s="59">
        <f t="shared" si="1852"/>
        <v>0</v>
      </c>
      <c r="BX292" s="59">
        <f t="shared" si="1852"/>
        <v>0</v>
      </c>
      <c r="BY292" s="59">
        <f t="shared" si="1852"/>
        <v>0</v>
      </c>
      <c r="BZ292" s="59">
        <f t="shared" si="1852"/>
        <v>0</v>
      </c>
    </row>
    <row r="293" spans="3:86" hidden="1" outlineLevel="1">
      <c r="C293" s="105" t="str">
        <f>IF(CH294=1,"X","")</f>
        <v/>
      </c>
      <c r="D293" s="106"/>
      <c r="E293" s="107"/>
      <c r="G293" s="22" t="s">
        <v>38</v>
      </c>
      <c r="H293" s="73">
        <f>IF(ISBLANK(I293),0,IF(I293&lt;I290,1,0))</f>
        <v>0</v>
      </c>
      <c r="I293" s="60"/>
      <c r="J293" s="61"/>
      <c r="Z293" s="58">
        <f>IF(ISBLANK($I293),1,IF(Z$9&gt;$I293,(1+$J293),1))</f>
        <v>1</v>
      </c>
      <c r="AA293" s="58">
        <f t="shared" ref="AA293:BZ293" si="1853">IF(ISBLANK($I293),1,IF(AA$9&gt;$I293,(1+$J293),1))</f>
        <v>1</v>
      </c>
      <c r="AB293" s="58">
        <f t="shared" si="1853"/>
        <v>1</v>
      </c>
      <c r="AC293" s="58">
        <f t="shared" si="1853"/>
        <v>1</v>
      </c>
      <c r="AD293" s="58">
        <f t="shared" si="1853"/>
        <v>1</v>
      </c>
      <c r="AE293" s="58">
        <f t="shared" si="1853"/>
        <v>1</v>
      </c>
      <c r="AF293" s="58">
        <f t="shared" si="1853"/>
        <v>1</v>
      </c>
      <c r="AG293" s="58">
        <f t="shared" si="1853"/>
        <v>1</v>
      </c>
      <c r="AH293" s="58">
        <f t="shared" si="1853"/>
        <v>1</v>
      </c>
      <c r="AI293" s="58">
        <f t="shared" si="1853"/>
        <v>1</v>
      </c>
      <c r="AJ293" s="58">
        <f t="shared" si="1853"/>
        <v>1</v>
      </c>
      <c r="AK293" s="58">
        <f t="shared" si="1853"/>
        <v>1</v>
      </c>
      <c r="AL293" s="58">
        <f t="shared" si="1853"/>
        <v>1</v>
      </c>
      <c r="AM293" s="58">
        <f t="shared" si="1853"/>
        <v>1</v>
      </c>
      <c r="AN293" s="58">
        <f t="shared" si="1853"/>
        <v>1</v>
      </c>
      <c r="AO293" s="58">
        <f t="shared" si="1853"/>
        <v>1</v>
      </c>
      <c r="AP293" s="58">
        <f t="shared" si="1853"/>
        <v>1</v>
      </c>
      <c r="AQ293" s="58">
        <f t="shared" si="1853"/>
        <v>1</v>
      </c>
      <c r="AR293" s="58">
        <f t="shared" si="1853"/>
        <v>1</v>
      </c>
      <c r="AS293" s="58">
        <f t="shared" si="1853"/>
        <v>1</v>
      </c>
      <c r="AT293" s="58">
        <f t="shared" si="1853"/>
        <v>1</v>
      </c>
      <c r="AU293" s="58">
        <f t="shared" si="1853"/>
        <v>1</v>
      </c>
      <c r="AV293" s="58">
        <f t="shared" si="1853"/>
        <v>1</v>
      </c>
      <c r="AW293" s="58">
        <f t="shared" si="1853"/>
        <v>1</v>
      </c>
      <c r="AX293" s="58">
        <f t="shared" si="1853"/>
        <v>1</v>
      </c>
      <c r="AY293" s="58">
        <f t="shared" si="1853"/>
        <v>1</v>
      </c>
      <c r="AZ293" s="58">
        <f t="shared" si="1853"/>
        <v>1</v>
      </c>
      <c r="BA293" s="58">
        <f t="shared" si="1853"/>
        <v>1</v>
      </c>
      <c r="BB293" s="58">
        <f t="shared" si="1853"/>
        <v>1</v>
      </c>
      <c r="BC293" s="58">
        <f t="shared" si="1853"/>
        <v>1</v>
      </c>
      <c r="BD293" s="58">
        <f t="shared" si="1853"/>
        <v>1</v>
      </c>
      <c r="BE293" s="58">
        <f t="shared" si="1853"/>
        <v>1</v>
      </c>
      <c r="BF293" s="58">
        <f t="shared" si="1853"/>
        <v>1</v>
      </c>
      <c r="BG293" s="58">
        <f t="shared" si="1853"/>
        <v>1</v>
      </c>
      <c r="BH293" s="58">
        <f t="shared" si="1853"/>
        <v>1</v>
      </c>
      <c r="BI293" s="58">
        <f t="shared" si="1853"/>
        <v>1</v>
      </c>
      <c r="BJ293" s="58">
        <f t="shared" si="1853"/>
        <v>1</v>
      </c>
      <c r="BK293" s="58">
        <f t="shared" si="1853"/>
        <v>1</v>
      </c>
      <c r="BL293" s="58">
        <f t="shared" si="1853"/>
        <v>1</v>
      </c>
      <c r="BM293" s="58">
        <f t="shared" si="1853"/>
        <v>1</v>
      </c>
      <c r="BN293" s="58">
        <f t="shared" si="1853"/>
        <v>1</v>
      </c>
      <c r="BO293" s="58">
        <f t="shared" si="1853"/>
        <v>1</v>
      </c>
      <c r="BP293" s="58">
        <f t="shared" si="1853"/>
        <v>1</v>
      </c>
      <c r="BQ293" s="58">
        <f t="shared" si="1853"/>
        <v>1</v>
      </c>
      <c r="BR293" s="58">
        <f t="shared" si="1853"/>
        <v>1</v>
      </c>
      <c r="BS293" s="58">
        <f t="shared" si="1853"/>
        <v>1</v>
      </c>
      <c r="BT293" s="58">
        <f t="shared" si="1853"/>
        <v>1</v>
      </c>
      <c r="BU293" s="58">
        <f t="shared" si="1853"/>
        <v>1</v>
      </c>
      <c r="BV293" s="58">
        <f t="shared" si="1853"/>
        <v>1</v>
      </c>
      <c r="BW293" s="58">
        <f t="shared" si="1853"/>
        <v>1</v>
      </c>
      <c r="BX293" s="58">
        <f t="shared" si="1853"/>
        <v>1</v>
      </c>
      <c r="BY293" s="58">
        <f t="shared" si="1853"/>
        <v>1</v>
      </c>
      <c r="BZ293" s="58">
        <f t="shared" si="1853"/>
        <v>1</v>
      </c>
      <c r="CB293" s="44">
        <f>IF(AND(NOT(ISBLANK(I293)),ISBLANK(J293)),1,0)</f>
        <v>0</v>
      </c>
    </row>
    <row r="294" spans="3:86" ht="15.75" collapsed="1" thickBot="1">
      <c r="C294" s="108">
        <v>33</v>
      </c>
      <c r="D294" s="109"/>
      <c r="E294" s="110"/>
      <c r="F294" s="62"/>
      <c r="G294" s="89">
        <f>IF(ISBLANK(F289),0,"Final "&amp;F289&amp;" Budget")</f>
        <v>0</v>
      </c>
      <c r="H294" s="63"/>
      <c r="I294" s="63">
        <f>H289</f>
        <v>0</v>
      </c>
      <c r="J294" s="63"/>
      <c r="K294" s="64">
        <f>SUM(M294:X294)</f>
        <v>0</v>
      </c>
      <c r="M294" s="64">
        <f t="shared" ref="M294:X294" si="1854">SUMIF($Z$10:$BZ$10,M$10,$Z294:$BZ294)</f>
        <v>0</v>
      </c>
      <c r="N294" s="64">
        <f t="shared" si="1854"/>
        <v>0</v>
      </c>
      <c r="O294" s="64">
        <f t="shared" si="1854"/>
        <v>0</v>
      </c>
      <c r="P294" s="64">
        <f t="shared" si="1854"/>
        <v>0</v>
      </c>
      <c r="Q294" s="64">
        <f t="shared" si="1854"/>
        <v>0</v>
      </c>
      <c r="R294" s="64">
        <f t="shared" si="1854"/>
        <v>0</v>
      </c>
      <c r="S294" s="64">
        <f t="shared" si="1854"/>
        <v>0</v>
      </c>
      <c r="T294" s="64">
        <f t="shared" si="1854"/>
        <v>0</v>
      </c>
      <c r="U294" s="64">
        <f t="shared" si="1854"/>
        <v>0</v>
      </c>
      <c r="V294" s="64">
        <f t="shared" si="1854"/>
        <v>0</v>
      </c>
      <c r="W294" s="64">
        <f t="shared" si="1854"/>
        <v>0</v>
      </c>
      <c r="X294" s="64">
        <f t="shared" si="1854"/>
        <v>0</v>
      </c>
      <c r="Z294" s="64">
        <f>Z290*Z292*Z293</f>
        <v>0</v>
      </c>
      <c r="AA294" s="64">
        <f t="shared" ref="AA294" si="1855">AA290*AA292*AA293</f>
        <v>0</v>
      </c>
      <c r="AB294" s="64">
        <f t="shared" ref="AB294" si="1856">AB290*AB292*AB293</f>
        <v>0</v>
      </c>
      <c r="AC294" s="64">
        <f t="shared" ref="AC294" si="1857">AC290*AC292*AC293</f>
        <v>0</v>
      </c>
      <c r="AD294" s="64">
        <f t="shared" ref="AD294" si="1858">AD290*AD292*AD293</f>
        <v>0</v>
      </c>
      <c r="AE294" s="64">
        <f t="shared" ref="AE294" si="1859">AE290*AE292*AE293</f>
        <v>0</v>
      </c>
      <c r="AF294" s="64">
        <f t="shared" ref="AF294" si="1860">AF290*AF292*AF293</f>
        <v>0</v>
      </c>
      <c r="AG294" s="64">
        <f t="shared" ref="AG294" si="1861">AG290*AG292*AG293</f>
        <v>0</v>
      </c>
      <c r="AH294" s="64">
        <f t="shared" ref="AH294" si="1862">AH290*AH292*AH293</f>
        <v>0</v>
      </c>
      <c r="AI294" s="64">
        <f t="shared" ref="AI294" si="1863">AI290*AI292*AI293</f>
        <v>0</v>
      </c>
      <c r="AJ294" s="64">
        <f t="shared" ref="AJ294" si="1864">AJ290*AJ292*AJ293</f>
        <v>0</v>
      </c>
      <c r="AK294" s="64">
        <f t="shared" ref="AK294" si="1865">AK290*AK292*AK293</f>
        <v>0</v>
      </c>
      <c r="AL294" s="64">
        <f t="shared" ref="AL294" si="1866">AL290*AL292*AL293</f>
        <v>0</v>
      </c>
      <c r="AM294" s="64">
        <f t="shared" ref="AM294" si="1867">AM290*AM292*AM293</f>
        <v>0</v>
      </c>
      <c r="AN294" s="64">
        <f t="shared" ref="AN294" si="1868">AN290*AN292*AN293</f>
        <v>0</v>
      </c>
      <c r="AO294" s="64">
        <f t="shared" ref="AO294" si="1869">AO290*AO292*AO293</f>
        <v>0</v>
      </c>
      <c r="AP294" s="64">
        <f t="shared" ref="AP294" si="1870">AP290*AP292*AP293</f>
        <v>0</v>
      </c>
      <c r="AQ294" s="64">
        <f t="shared" ref="AQ294" si="1871">AQ290*AQ292*AQ293</f>
        <v>0</v>
      </c>
      <c r="AR294" s="64">
        <f t="shared" ref="AR294" si="1872">AR290*AR292*AR293</f>
        <v>0</v>
      </c>
      <c r="AS294" s="64">
        <f t="shared" ref="AS294" si="1873">AS290*AS292*AS293</f>
        <v>0</v>
      </c>
      <c r="AT294" s="64">
        <f t="shared" ref="AT294" si="1874">AT290*AT292*AT293</f>
        <v>0</v>
      </c>
      <c r="AU294" s="64">
        <f t="shared" ref="AU294" si="1875">AU290*AU292*AU293</f>
        <v>0</v>
      </c>
      <c r="AV294" s="64">
        <f t="shared" ref="AV294" si="1876">AV290*AV292*AV293</f>
        <v>0</v>
      </c>
      <c r="AW294" s="64">
        <f t="shared" ref="AW294" si="1877">AW290*AW292*AW293</f>
        <v>0</v>
      </c>
      <c r="AX294" s="64">
        <f t="shared" ref="AX294" si="1878">AX290*AX292*AX293</f>
        <v>0</v>
      </c>
      <c r="AY294" s="64">
        <f t="shared" ref="AY294" si="1879">AY290*AY292*AY293</f>
        <v>0</v>
      </c>
      <c r="AZ294" s="64">
        <f t="shared" ref="AZ294" si="1880">AZ290*AZ292*AZ293</f>
        <v>0</v>
      </c>
      <c r="BA294" s="64">
        <f t="shared" ref="BA294" si="1881">BA290*BA292*BA293</f>
        <v>0</v>
      </c>
      <c r="BB294" s="64">
        <f t="shared" ref="BB294" si="1882">BB290*BB292*BB293</f>
        <v>0</v>
      </c>
      <c r="BC294" s="64">
        <f t="shared" ref="BC294" si="1883">BC290*BC292*BC293</f>
        <v>0</v>
      </c>
      <c r="BD294" s="64">
        <f t="shared" ref="BD294" si="1884">BD290*BD292*BD293</f>
        <v>0</v>
      </c>
      <c r="BE294" s="64">
        <f t="shared" ref="BE294" si="1885">BE290*BE292*BE293</f>
        <v>0</v>
      </c>
      <c r="BF294" s="64">
        <f t="shared" ref="BF294" si="1886">BF290*BF292*BF293</f>
        <v>0</v>
      </c>
      <c r="BG294" s="64">
        <f t="shared" ref="BG294" si="1887">BG290*BG292*BG293</f>
        <v>0</v>
      </c>
      <c r="BH294" s="64">
        <f t="shared" ref="BH294" si="1888">BH290*BH292*BH293</f>
        <v>0</v>
      </c>
      <c r="BI294" s="64">
        <f t="shared" ref="BI294" si="1889">BI290*BI292*BI293</f>
        <v>0</v>
      </c>
      <c r="BJ294" s="64">
        <f t="shared" ref="BJ294" si="1890">BJ290*BJ292*BJ293</f>
        <v>0</v>
      </c>
      <c r="BK294" s="64">
        <f t="shared" ref="BK294" si="1891">BK290*BK292*BK293</f>
        <v>0</v>
      </c>
      <c r="BL294" s="64">
        <f t="shared" ref="BL294" si="1892">BL290*BL292*BL293</f>
        <v>0</v>
      </c>
      <c r="BM294" s="64">
        <f t="shared" ref="BM294" si="1893">BM290*BM292*BM293</f>
        <v>0</v>
      </c>
      <c r="BN294" s="64">
        <f t="shared" ref="BN294" si="1894">BN290*BN292*BN293</f>
        <v>0</v>
      </c>
      <c r="BO294" s="64">
        <f t="shared" ref="BO294" si="1895">BO290*BO292*BO293</f>
        <v>0</v>
      </c>
      <c r="BP294" s="64">
        <f t="shared" ref="BP294" si="1896">BP290*BP292*BP293</f>
        <v>0</v>
      </c>
      <c r="BQ294" s="64">
        <f t="shared" ref="BQ294" si="1897">BQ290*BQ292*BQ293</f>
        <v>0</v>
      </c>
      <c r="BR294" s="64">
        <f t="shared" ref="BR294" si="1898">BR290*BR292*BR293</f>
        <v>0</v>
      </c>
      <c r="BS294" s="64">
        <f t="shared" ref="BS294" si="1899">BS290*BS292*BS293</f>
        <v>0</v>
      </c>
      <c r="BT294" s="64">
        <f t="shared" ref="BT294" si="1900">BT290*BT292*BT293</f>
        <v>0</v>
      </c>
      <c r="BU294" s="64">
        <f t="shared" ref="BU294" si="1901">BU290*BU292*BU293</f>
        <v>0</v>
      </c>
      <c r="BV294" s="64">
        <f t="shared" ref="BV294" si="1902">BV290*BV292*BV293</f>
        <v>0</v>
      </c>
      <c r="BW294" s="64">
        <f t="shared" ref="BW294" si="1903">BW290*BW292*BW293</f>
        <v>0</v>
      </c>
      <c r="BX294" s="64">
        <f t="shared" ref="BX294" si="1904">BX290*BX292*BX293</f>
        <v>0</v>
      </c>
      <c r="BY294" s="64">
        <f t="shared" ref="BY294" si="1905">BY290*BY292*BY293</f>
        <v>0</v>
      </c>
      <c r="BZ294" s="64">
        <f t="shared" ref="BZ294" si="1906">BZ290*BZ292*BZ293</f>
        <v>0</v>
      </c>
      <c r="CG294" s="44">
        <f>C294</f>
        <v>33</v>
      </c>
      <c r="CH294" s="44">
        <f>IF(CG294=0,0,IF(COUNTIF($CG:$CG,CG294)&gt;1,1,0))</f>
        <v>0</v>
      </c>
    </row>
    <row r="297" spans="3:86">
      <c r="F297" s="103"/>
      <c r="G297" s="104"/>
      <c r="H297" s="45"/>
      <c r="I297" s="23" t="s">
        <v>35</v>
      </c>
      <c r="J297" s="23" t="s">
        <v>36</v>
      </c>
      <c r="K297" s="39" t="s">
        <v>37</v>
      </c>
      <c r="M297" s="65">
        <f>M$9</f>
        <v>31</v>
      </c>
      <c r="N297" s="65">
        <f t="shared" ref="N297:X297" si="1907">N$9</f>
        <v>59</v>
      </c>
      <c r="O297" s="65">
        <f t="shared" si="1907"/>
        <v>91</v>
      </c>
      <c r="P297" s="65">
        <f t="shared" si="1907"/>
        <v>121</v>
      </c>
      <c r="Q297" s="65">
        <f t="shared" si="1907"/>
        <v>152</v>
      </c>
      <c r="R297" s="65">
        <f t="shared" si="1907"/>
        <v>182</v>
      </c>
      <c r="S297" s="65">
        <f t="shared" si="1907"/>
        <v>213</v>
      </c>
      <c r="T297" s="65">
        <f t="shared" si="1907"/>
        <v>244</v>
      </c>
      <c r="U297" s="65">
        <f t="shared" si="1907"/>
        <v>274</v>
      </c>
      <c r="V297" s="65">
        <f t="shared" si="1907"/>
        <v>305</v>
      </c>
      <c r="W297" s="65">
        <f t="shared" si="1907"/>
        <v>335</v>
      </c>
      <c r="X297" s="65">
        <f t="shared" si="1907"/>
        <v>366</v>
      </c>
      <c r="Z297" s="66">
        <f>Z$9</f>
        <v>0</v>
      </c>
      <c r="AA297" s="66">
        <f t="shared" ref="AA297:BZ297" si="1908">AA$9</f>
        <v>7</v>
      </c>
      <c r="AB297" s="66">
        <f t="shared" si="1908"/>
        <v>14</v>
      </c>
      <c r="AC297" s="66">
        <f t="shared" si="1908"/>
        <v>21</v>
      </c>
      <c r="AD297" s="66">
        <f t="shared" si="1908"/>
        <v>28</v>
      </c>
      <c r="AE297" s="66">
        <f t="shared" si="1908"/>
        <v>35</v>
      </c>
      <c r="AF297" s="66">
        <f t="shared" si="1908"/>
        <v>42</v>
      </c>
      <c r="AG297" s="66">
        <f t="shared" si="1908"/>
        <v>49</v>
      </c>
      <c r="AH297" s="66">
        <f t="shared" si="1908"/>
        <v>56</v>
      </c>
      <c r="AI297" s="66">
        <f t="shared" si="1908"/>
        <v>63</v>
      </c>
      <c r="AJ297" s="66">
        <f t="shared" si="1908"/>
        <v>70</v>
      </c>
      <c r="AK297" s="66">
        <f t="shared" si="1908"/>
        <v>77</v>
      </c>
      <c r="AL297" s="66">
        <f t="shared" si="1908"/>
        <v>84</v>
      </c>
      <c r="AM297" s="66">
        <f t="shared" si="1908"/>
        <v>91</v>
      </c>
      <c r="AN297" s="66">
        <f t="shared" si="1908"/>
        <v>98</v>
      </c>
      <c r="AO297" s="66">
        <f t="shared" si="1908"/>
        <v>105</v>
      </c>
      <c r="AP297" s="66">
        <f t="shared" si="1908"/>
        <v>112</v>
      </c>
      <c r="AQ297" s="66">
        <f t="shared" si="1908"/>
        <v>119</v>
      </c>
      <c r="AR297" s="66">
        <f t="shared" si="1908"/>
        <v>126</v>
      </c>
      <c r="AS297" s="66">
        <f t="shared" si="1908"/>
        <v>133</v>
      </c>
      <c r="AT297" s="66">
        <f t="shared" si="1908"/>
        <v>140</v>
      </c>
      <c r="AU297" s="66">
        <f t="shared" si="1908"/>
        <v>147</v>
      </c>
      <c r="AV297" s="66">
        <f t="shared" si="1908"/>
        <v>154</v>
      </c>
      <c r="AW297" s="66">
        <f t="shared" si="1908"/>
        <v>161</v>
      </c>
      <c r="AX297" s="66">
        <f t="shared" si="1908"/>
        <v>168</v>
      </c>
      <c r="AY297" s="66">
        <f t="shared" si="1908"/>
        <v>175</v>
      </c>
      <c r="AZ297" s="66">
        <f t="shared" si="1908"/>
        <v>182</v>
      </c>
      <c r="BA297" s="66">
        <f t="shared" si="1908"/>
        <v>189</v>
      </c>
      <c r="BB297" s="66">
        <f t="shared" si="1908"/>
        <v>196</v>
      </c>
      <c r="BC297" s="66">
        <f t="shared" si="1908"/>
        <v>203</v>
      </c>
      <c r="BD297" s="66">
        <f t="shared" si="1908"/>
        <v>210</v>
      </c>
      <c r="BE297" s="66">
        <f t="shared" si="1908"/>
        <v>217</v>
      </c>
      <c r="BF297" s="66">
        <f t="shared" si="1908"/>
        <v>224</v>
      </c>
      <c r="BG297" s="66">
        <f t="shared" si="1908"/>
        <v>231</v>
      </c>
      <c r="BH297" s="66">
        <f t="shared" si="1908"/>
        <v>238</v>
      </c>
      <c r="BI297" s="66">
        <f t="shared" si="1908"/>
        <v>245</v>
      </c>
      <c r="BJ297" s="66">
        <f t="shared" si="1908"/>
        <v>252</v>
      </c>
      <c r="BK297" s="66">
        <f t="shared" si="1908"/>
        <v>259</v>
      </c>
      <c r="BL297" s="66">
        <f t="shared" si="1908"/>
        <v>266</v>
      </c>
      <c r="BM297" s="66">
        <f t="shared" si="1908"/>
        <v>273</v>
      </c>
      <c r="BN297" s="66">
        <f t="shared" si="1908"/>
        <v>280</v>
      </c>
      <c r="BO297" s="66">
        <f t="shared" si="1908"/>
        <v>287</v>
      </c>
      <c r="BP297" s="66">
        <f t="shared" si="1908"/>
        <v>294</v>
      </c>
      <c r="BQ297" s="66">
        <f t="shared" si="1908"/>
        <v>301</v>
      </c>
      <c r="BR297" s="66">
        <f t="shared" si="1908"/>
        <v>308</v>
      </c>
      <c r="BS297" s="66">
        <f t="shared" si="1908"/>
        <v>315</v>
      </c>
      <c r="BT297" s="66">
        <f t="shared" si="1908"/>
        <v>322</v>
      </c>
      <c r="BU297" s="66">
        <f t="shared" si="1908"/>
        <v>329</v>
      </c>
      <c r="BV297" s="66">
        <f t="shared" si="1908"/>
        <v>336</v>
      </c>
      <c r="BW297" s="66">
        <f t="shared" si="1908"/>
        <v>343</v>
      </c>
      <c r="BX297" s="66">
        <f t="shared" si="1908"/>
        <v>350</v>
      </c>
      <c r="BY297" s="66">
        <f t="shared" si="1908"/>
        <v>357</v>
      </c>
      <c r="BZ297" s="66">
        <f t="shared" si="1908"/>
        <v>364</v>
      </c>
      <c r="CB297" s="44">
        <f>IF(AND(NOT(ISBLANK(F297)),ISBLANK(H297)),1,0)</f>
        <v>0</v>
      </c>
    </row>
    <row r="298" spans="3:86" hidden="1" outlineLevel="1">
      <c r="G298" s="53" t="s">
        <v>32</v>
      </c>
      <c r="H298" s="45"/>
      <c r="I298" s="57"/>
      <c r="J298" s="56"/>
      <c r="K298" s="57" t="str">
        <f>IF(ISBLANK(I298),"",IF(ISBLANK(J298),I298,I298+(7*(J298-1))))</f>
        <v/>
      </c>
      <c r="Z298" s="43">
        <f t="shared" ref="Z298:BE298" si="1909">IF($H298=$CB$12,1,IF(ISBLANK($I298),0,IF(OR($I298=Z$9,$K298=Z$9,AND(Z$9&gt;$I298,Z$9&lt;=$K298)),1,0)))</f>
        <v>0</v>
      </c>
      <c r="AA298" s="43">
        <f t="shared" si="1909"/>
        <v>0</v>
      </c>
      <c r="AB298" s="43">
        <f t="shared" si="1909"/>
        <v>0</v>
      </c>
      <c r="AC298" s="43">
        <f t="shared" si="1909"/>
        <v>0</v>
      </c>
      <c r="AD298" s="43">
        <f t="shared" si="1909"/>
        <v>0</v>
      </c>
      <c r="AE298" s="43">
        <f t="shared" si="1909"/>
        <v>0</v>
      </c>
      <c r="AF298" s="43">
        <f t="shared" si="1909"/>
        <v>0</v>
      </c>
      <c r="AG298" s="43">
        <f t="shared" si="1909"/>
        <v>0</v>
      </c>
      <c r="AH298" s="43">
        <f t="shared" si="1909"/>
        <v>0</v>
      </c>
      <c r="AI298" s="43">
        <f t="shared" si="1909"/>
        <v>0</v>
      </c>
      <c r="AJ298" s="43">
        <f t="shared" si="1909"/>
        <v>0</v>
      </c>
      <c r="AK298" s="43">
        <f t="shared" si="1909"/>
        <v>0</v>
      </c>
      <c r="AL298" s="43">
        <f t="shared" si="1909"/>
        <v>0</v>
      </c>
      <c r="AM298" s="43">
        <f t="shared" si="1909"/>
        <v>0</v>
      </c>
      <c r="AN298" s="43">
        <f t="shared" si="1909"/>
        <v>0</v>
      </c>
      <c r="AO298" s="43">
        <f t="shared" si="1909"/>
        <v>0</v>
      </c>
      <c r="AP298" s="43">
        <f t="shared" si="1909"/>
        <v>0</v>
      </c>
      <c r="AQ298" s="43">
        <f t="shared" si="1909"/>
        <v>0</v>
      </c>
      <c r="AR298" s="43">
        <f t="shared" si="1909"/>
        <v>0</v>
      </c>
      <c r="AS298" s="43">
        <f t="shared" si="1909"/>
        <v>0</v>
      </c>
      <c r="AT298" s="43">
        <f t="shared" si="1909"/>
        <v>0</v>
      </c>
      <c r="AU298" s="43">
        <f t="shared" si="1909"/>
        <v>0</v>
      </c>
      <c r="AV298" s="43">
        <f t="shared" si="1909"/>
        <v>0</v>
      </c>
      <c r="AW298" s="43">
        <f t="shared" si="1909"/>
        <v>0</v>
      </c>
      <c r="AX298" s="43">
        <f t="shared" si="1909"/>
        <v>0</v>
      </c>
      <c r="AY298" s="43">
        <f t="shared" si="1909"/>
        <v>0</v>
      </c>
      <c r="AZ298" s="43">
        <f t="shared" si="1909"/>
        <v>0</v>
      </c>
      <c r="BA298" s="43">
        <f t="shared" si="1909"/>
        <v>0</v>
      </c>
      <c r="BB298" s="43">
        <f t="shared" si="1909"/>
        <v>0</v>
      </c>
      <c r="BC298" s="43">
        <f t="shared" si="1909"/>
        <v>0</v>
      </c>
      <c r="BD298" s="43">
        <f t="shared" si="1909"/>
        <v>0</v>
      </c>
      <c r="BE298" s="43">
        <f t="shared" si="1909"/>
        <v>0</v>
      </c>
      <c r="BF298" s="43">
        <f t="shared" ref="BF298:BZ298" si="1910">IF($H298=$CB$12,1,IF(ISBLANK($I298),0,IF(OR($I298=BF$9,$K298=BF$9,AND(BF$9&gt;$I298,BF$9&lt;=$K298)),1,0)))</f>
        <v>0</v>
      </c>
      <c r="BG298" s="43">
        <f t="shared" si="1910"/>
        <v>0</v>
      </c>
      <c r="BH298" s="43">
        <f t="shared" si="1910"/>
        <v>0</v>
      </c>
      <c r="BI298" s="43">
        <f t="shared" si="1910"/>
        <v>0</v>
      </c>
      <c r="BJ298" s="43">
        <f t="shared" si="1910"/>
        <v>0</v>
      </c>
      <c r="BK298" s="43">
        <f t="shared" si="1910"/>
        <v>0</v>
      </c>
      <c r="BL298" s="43">
        <f t="shared" si="1910"/>
        <v>0</v>
      </c>
      <c r="BM298" s="43">
        <f t="shared" si="1910"/>
        <v>0</v>
      </c>
      <c r="BN298" s="43">
        <f t="shared" si="1910"/>
        <v>0</v>
      </c>
      <c r="BO298" s="43">
        <f t="shared" si="1910"/>
        <v>0</v>
      </c>
      <c r="BP298" s="43">
        <f t="shared" si="1910"/>
        <v>0</v>
      </c>
      <c r="BQ298" s="43">
        <f t="shared" si="1910"/>
        <v>0</v>
      </c>
      <c r="BR298" s="43">
        <f t="shared" si="1910"/>
        <v>0</v>
      </c>
      <c r="BS298" s="43">
        <f t="shared" si="1910"/>
        <v>0</v>
      </c>
      <c r="BT298" s="43">
        <f t="shared" si="1910"/>
        <v>0</v>
      </c>
      <c r="BU298" s="43">
        <f t="shared" si="1910"/>
        <v>0</v>
      </c>
      <c r="BV298" s="43">
        <f t="shared" si="1910"/>
        <v>0</v>
      </c>
      <c r="BW298" s="43">
        <f t="shared" si="1910"/>
        <v>0</v>
      </c>
      <c r="BX298" s="43">
        <f t="shared" si="1910"/>
        <v>0</v>
      </c>
      <c r="BY298" s="43">
        <f t="shared" si="1910"/>
        <v>0</v>
      </c>
      <c r="BZ298" s="43">
        <f t="shared" si="1910"/>
        <v>0</v>
      </c>
      <c r="CB298" s="44">
        <f>IF(AND(NOT(ISBLANK(F297)),ISBLANK(H298)),1,0)</f>
        <v>0</v>
      </c>
      <c r="CC298" s="44">
        <f>IF($H298=$CB$13,1,0)</f>
        <v>0</v>
      </c>
      <c r="CD298" s="44">
        <f>IF(AND($CC298=1,ISBLANK(I298)),1,0)</f>
        <v>0</v>
      </c>
      <c r="CE298" s="44">
        <f>IF(AND($CC298=1,ISBLANK(J298)),1,0)</f>
        <v>0</v>
      </c>
    </row>
    <row r="299" spans="3:86" hidden="1" outlineLevel="1">
      <c r="G299" s="22" t="str">
        <f>"Base Current Amount "&amp;CC299&amp;""</f>
        <v>Base Current Amount per Week</v>
      </c>
      <c r="H299" s="54" t="s">
        <v>53</v>
      </c>
      <c r="I299" s="45"/>
      <c r="CB299" s="44">
        <f>IF(AND(NOT(ISBLANK(F297)),ISBLANK(I299)),1,0)</f>
        <v>0</v>
      </c>
      <c r="CC299" s="44" t="str">
        <f>IF(H298=$CB$13,$CB$19,$CB$18)</f>
        <v>per Week</v>
      </c>
    </row>
    <row r="300" spans="3:86" hidden="1" outlineLevel="1">
      <c r="G300" s="22" t="s">
        <v>34</v>
      </c>
      <c r="H300" s="54" t="s">
        <v>53</v>
      </c>
      <c r="I300" s="55">
        <f>IF(AND(H298=$CB$13,ISBLANK(J298)),I299,IF(H298=$CB$13,I299/J298,I299))</f>
        <v>0</v>
      </c>
      <c r="Z300" s="59">
        <f>$I300</f>
        <v>0</v>
      </c>
      <c r="AA300" s="59">
        <f t="shared" ref="AA300:BZ300" si="1911">$I300</f>
        <v>0</v>
      </c>
      <c r="AB300" s="59">
        <f t="shared" si="1911"/>
        <v>0</v>
      </c>
      <c r="AC300" s="59">
        <f t="shared" si="1911"/>
        <v>0</v>
      </c>
      <c r="AD300" s="59">
        <f t="shared" si="1911"/>
        <v>0</v>
      </c>
      <c r="AE300" s="59">
        <f t="shared" si="1911"/>
        <v>0</v>
      </c>
      <c r="AF300" s="59">
        <f t="shared" si="1911"/>
        <v>0</v>
      </c>
      <c r="AG300" s="59">
        <f t="shared" si="1911"/>
        <v>0</v>
      </c>
      <c r="AH300" s="59">
        <f t="shared" si="1911"/>
        <v>0</v>
      </c>
      <c r="AI300" s="59">
        <f t="shared" si="1911"/>
        <v>0</v>
      </c>
      <c r="AJ300" s="59">
        <f t="shared" si="1911"/>
        <v>0</v>
      </c>
      <c r="AK300" s="59">
        <f t="shared" si="1911"/>
        <v>0</v>
      </c>
      <c r="AL300" s="59">
        <f t="shared" si="1911"/>
        <v>0</v>
      </c>
      <c r="AM300" s="59">
        <f t="shared" si="1911"/>
        <v>0</v>
      </c>
      <c r="AN300" s="59">
        <f t="shared" si="1911"/>
        <v>0</v>
      </c>
      <c r="AO300" s="59">
        <f t="shared" si="1911"/>
        <v>0</v>
      </c>
      <c r="AP300" s="59">
        <f t="shared" si="1911"/>
        <v>0</v>
      </c>
      <c r="AQ300" s="59">
        <f t="shared" si="1911"/>
        <v>0</v>
      </c>
      <c r="AR300" s="59">
        <f t="shared" si="1911"/>
        <v>0</v>
      </c>
      <c r="AS300" s="59">
        <f t="shared" si="1911"/>
        <v>0</v>
      </c>
      <c r="AT300" s="59">
        <f t="shared" si="1911"/>
        <v>0</v>
      </c>
      <c r="AU300" s="59">
        <f t="shared" si="1911"/>
        <v>0</v>
      </c>
      <c r="AV300" s="59">
        <f t="shared" si="1911"/>
        <v>0</v>
      </c>
      <c r="AW300" s="59">
        <f t="shared" si="1911"/>
        <v>0</v>
      </c>
      <c r="AX300" s="59">
        <f t="shared" si="1911"/>
        <v>0</v>
      </c>
      <c r="AY300" s="59">
        <f t="shared" si="1911"/>
        <v>0</v>
      </c>
      <c r="AZ300" s="59">
        <f t="shared" si="1911"/>
        <v>0</v>
      </c>
      <c r="BA300" s="59">
        <f t="shared" si="1911"/>
        <v>0</v>
      </c>
      <c r="BB300" s="59">
        <f t="shared" si="1911"/>
        <v>0</v>
      </c>
      <c r="BC300" s="59">
        <f t="shared" si="1911"/>
        <v>0</v>
      </c>
      <c r="BD300" s="59">
        <f t="shared" si="1911"/>
        <v>0</v>
      </c>
      <c r="BE300" s="59">
        <f t="shared" si="1911"/>
        <v>0</v>
      </c>
      <c r="BF300" s="59">
        <f t="shared" si="1911"/>
        <v>0</v>
      </c>
      <c r="BG300" s="59">
        <f t="shared" si="1911"/>
        <v>0</v>
      </c>
      <c r="BH300" s="59">
        <f t="shared" si="1911"/>
        <v>0</v>
      </c>
      <c r="BI300" s="59">
        <f t="shared" si="1911"/>
        <v>0</v>
      </c>
      <c r="BJ300" s="59">
        <f t="shared" si="1911"/>
        <v>0</v>
      </c>
      <c r="BK300" s="59">
        <f t="shared" si="1911"/>
        <v>0</v>
      </c>
      <c r="BL300" s="59">
        <f t="shared" si="1911"/>
        <v>0</v>
      </c>
      <c r="BM300" s="59">
        <f t="shared" si="1911"/>
        <v>0</v>
      </c>
      <c r="BN300" s="59">
        <f t="shared" si="1911"/>
        <v>0</v>
      </c>
      <c r="BO300" s="59">
        <f t="shared" si="1911"/>
        <v>0</v>
      </c>
      <c r="BP300" s="59">
        <f t="shared" si="1911"/>
        <v>0</v>
      </c>
      <c r="BQ300" s="59">
        <f t="shared" si="1911"/>
        <v>0</v>
      </c>
      <c r="BR300" s="59">
        <f t="shared" si="1911"/>
        <v>0</v>
      </c>
      <c r="BS300" s="59">
        <f t="shared" si="1911"/>
        <v>0</v>
      </c>
      <c r="BT300" s="59">
        <f t="shared" si="1911"/>
        <v>0</v>
      </c>
      <c r="BU300" s="59">
        <f t="shared" si="1911"/>
        <v>0</v>
      </c>
      <c r="BV300" s="59">
        <f t="shared" si="1911"/>
        <v>0</v>
      </c>
      <c r="BW300" s="59">
        <f t="shared" si="1911"/>
        <v>0</v>
      </c>
      <c r="BX300" s="59">
        <f t="shared" si="1911"/>
        <v>0</v>
      </c>
      <c r="BY300" s="59">
        <f t="shared" si="1911"/>
        <v>0</v>
      </c>
      <c r="BZ300" s="59">
        <f t="shared" si="1911"/>
        <v>0</v>
      </c>
    </row>
    <row r="301" spans="3:86" hidden="1" outlineLevel="1">
      <c r="C301" s="105" t="str">
        <f>IF(CH302=1,"X","")</f>
        <v/>
      </c>
      <c r="D301" s="106"/>
      <c r="E301" s="107"/>
      <c r="G301" s="22" t="s">
        <v>38</v>
      </c>
      <c r="H301" s="73">
        <f>IF(ISBLANK(I301),0,IF(I301&lt;I298,1,0))</f>
        <v>0</v>
      </c>
      <c r="I301" s="60"/>
      <c r="J301" s="61"/>
      <c r="Z301" s="58">
        <f>IF(ISBLANK($I301),1,IF(Z$9&gt;$I301,(1+$J301),1))</f>
        <v>1</v>
      </c>
      <c r="AA301" s="58">
        <f t="shared" ref="AA301:BZ301" si="1912">IF(ISBLANK($I301),1,IF(AA$9&gt;$I301,(1+$J301),1))</f>
        <v>1</v>
      </c>
      <c r="AB301" s="58">
        <f t="shared" si="1912"/>
        <v>1</v>
      </c>
      <c r="AC301" s="58">
        <f t="shared" si="1912"/>
        <v>1</v>
      </c>
      <c r="AD301" s="58">
        <f t="shared" si="1912"/>
        <v>1</v>
      </c>
      <c r="AE301" s="58">
        <f t="shared" si="1912"/>
        <v>1</v>
      </c>
      <c r="AF301" s="58">
        <f t="shared" si="1912"/>
        <v>1</v>
      </c>
      <c r="AG301" s="58">
        <f t="shared" si="1912"/>
        <v>1</v>
      </c>
      <c r="AH301" s="58">
        <f t="shared" si="1912"/>
        <v>1</v>
      </c>
      <c r="AI301" s="58">
        <f t="shared" si="1912"/>
        <v>1</v>
      </c>
      <c r="AJ301" s="58">
        <f t="shared" si="1912"/>
        <v>1</v>
      </c>
      <c r="AK301" s="58">
        <f t="shared" si="1912"/>
        <v>1</v>
      </c>
      <c r="AL301" s="58">
        <f t="shared" si="1912"/>
        <v>1</v>
      </c>
      <c r="AM301" s="58">
        <f t="shared" si="1912"/>
        <v>1</v>
      </c>
      <c r="AN301" s="58">
        <f t="shared" si="1912"/>
        <v>1</v>
      </c>
      <c r="AO301" s="58">
        <f t="shared" si="1912"/>
        <v>1</v>
      </c>
      <c r="AP301" s="58">
        <f t="shared" si="1912"/>
        <v>1</v>
      </c>
      <c r="AQ301" s="58">
        <f t="shared" si="1912"/>
        <v>1</v>
      </c>
      <c r="AR301" s="58">
        <f t="shared" si="1912"/>
        <v>1</v>
      </c>
      <c r="AS301" s="58">
        <f t="shared" si="1912"/>
        <v>1</v>
      </c>
      <c r="AT301" s="58">
        <f t="shared" si="1912"/>
        <v>1</v>
      </c>
      <c r="AU301" s="58">
        <f t="shared" si="1912"/>
        <v>1</v>
      </c>
      <c r="AV301" s="58">
        <f t="shared" si="1912"/>
        <v>1</v>
      </c>
      <c r="AW301" s="58">
        <f t="shared" si="1912"/>
        <v>1</v>
      </c>
      <c r="AX301" s="58">
        <f t="shared" si="1912"/>
        <v>1</v>
      </c>
      <c r="AY301" s="58">
        <f t="shared" si="1912"/>
        <v>1</v>
      </c>
      <c r="AZ301" s="58">
        <f t="shared" si="1912"/>
        <v>1</v>
      </c>
      <c r="BA301" s="58">
        <f t="shared" si="1912"/>
        <v>1</v>
      </c>
      <c r="BB301" s="58">
        <f t="shared" si="1912"/>
        <v>1</v>
      </c>
      <c r="BC301" s="58">
        <f t="shared" si="1912"/>
        <v>1</v>
      </c>
      <c r="BD301" s="58">
        <f t="shared" si="1912"/>
        <v>1</v>
      </c>
      <c r="BE301" s="58">
        <f t="shared" si="1912"/>
        <v>1</v>
      </c>
      <c r="BF301" s="58">
        <f t="shared" si="1912"/>
        <v>1</v>
      </c>
      <c r="BG301" s="58">
        <f t="shared" si="1912"/>
        <v>1</v>
      </c>
      <c r="BH301" s="58">
        <f t="shared" si="1912"/>
        <v>1</v>
      </c>
      <c r="BI301" s="58">
        <f t="shared" si="1912"/>
        <v>1</v>
      </c>
      <c r="BJ301" s="58">
        <f t="shared" si="1912"/>
        <v>1</v>
      </c>
      <c r="BK301" s="58">
        <f t="shared" si="1912"/>
        <v>1</v>
      </c>
      <c r="BL301" s="58">
        <f t="shared" si="1912"/>
        <v>1</v>
      </c>
      <c r="BM301" s="58">
        <f t="shared" si="1912"/>
        <v>1</v>
      </c>
      <c r="BN301" s="58">
        <f t="shared" si="1912"/>
        <v>1</v>
      </c>
      <c r="BO301" s="58">
        <f t="shared" si="1912"/>
        <v>1</v>
      </c>
      <c r="BP301" s="58">
        <f t="shared" si="1912"/>
        <v>1</v>
      </c>
      <c r="BQ301" s="58">
        <f t="shared" si="1912"/>
        <v>1</v>
      </c>
      <c r="BR301" s="58">
        <f t="shared" si="1912"/>
        <v>1</v>
      </c>
      <c r="BS301" s="58">
        <f t="shared" si="1912"/>
        <v>1</v>
      </c>
      <c r="BT301" s="58">
        <f t="shared" si="1912"/>
        <v>1</v>
      </c>
      <c r="BU301" s="58">
        <f t="shared" si="1912"/>
        <v>1</v>
      </c>
      <c r="BV301" s="58">
        <f t="shared" si="1912"/>
        <v>1</v>
      </c>
      <c r="BW301" s="58">
        <f t="shared" si="1912"/>
        <v>1</v>
      </c>
      <c r="BX301" s="58">
        <f t="shared" si="1912"/>
        <v>1</v>
      </c>
      <c r="BY301" s="58">
        <f t="shared" si="1912"/>
        <v>1</v>
      </c>
      <c r="BZ301" s="58">
        <f t="shared" si="1912"/>
        <v>1</v>
      </c>
      <c r="CB301" s="44">
        <f>IF(AND(NOT(ISBLANK(I301)),ISBLANK(J301)),1,0)</f>
        <v>0</v>
      </c>
    </row>
    <row r="302" spans="3:86" ht="15.75" collapsed="1" thickBot="1">
      <c r="C302" s="108">
        <v>34</v>
      </c>
      <c r="D302" s="109"/>
      <c r="E302" s="110"/>
      <c r="F302" s="62"/>
      <c r="G302" s="89">
        <f>IF(ISBLANK(F297),0,"Final "&amp;F297&amp;" Budget")</f>
        <v>0</v>
      </c>
      <c r="H302" s="63"/>
      <c r="I302" s="63">
        <f>H297</f>
        <v>0</v>
      </c>
      <c r="J302" s="63"/>
      <c r="K302" s="64">
        <f>SUM(M302:X302)</f>
        <v>0</v>
      </c>
      <c r="M302" s="64">
        <f t="shared" ref="M302:X302" si="1913">SUMIF($Z$10:$BZ$10,M$10,$Z302:$BZ302)</f>
        <v>0</v>
      </c>
      <c r="N302" s="64">
        <f t="shared" si="1913"/>
        <v>0</v>
      </c>
      <c r="O302" s="64">
        <f t="shared" si="1913"/>
        <v>0</v>
      </c>
      <c r="P302" s="64">
        <f t="shared" si="1913"/>
        <v>0</v>
      </c>
      <c r="Q302" s="64">
        <f t="shared" si="1913"/>
        <v>0</v>
      </c>
      <c r="R302" s="64">
        <f t="shared" si="1913"/>
        <v>0</v>
      </c>
      <c r="S302" s="64">
        <f t="shared" si="1913"/>
        <v>0</v>
      </c>
      <c r="T302" s="64">
        <f t="shared" si="1913"/>
        <v>0</v>
      </c>
      <c r="U302" s="64">
        <f t="shared" si="1913"/>
        <v>0</v>
      </c>
      <c r="V302" s="64">
        <f t="shared" si="1913"/>
        <v>0</v>
      </c>
      <c r="W302" s="64">
        <f t="shared" si="1913"/>
        <v>0</v>
      </c>
      <c r="X302" s="64">
        <f t="shared" si="1913"/>
        <v>0</v>
      </c>
      <c r="Z302" s="64">
        <f>Z298*Z300*Z301</f>
        <v>0</v>
      </c>
      <c r="AA302" s="64">
        <f t="shared" ref="AA302" si="1914">AA298*AA300*AA301</f>
        <v>0</v>
      </c>
      <c r="AB302" s="64">
        <f t="shared" ref="AB302" si="1915">AB298*AB300*AB301</f>
        <v>0</v>
      </c>
      <c r="AC302" s="64">
        <f t="shared" ref="AC302" si="1916">AC298*AC300*AC301</f>
        <v>0</v>
      </c>
      <c r="AD302" s="64">
        <f t="shared" ref="AD302" si="1917">AD298*AD300*AD301</f>
        <v>0</v>
      </c>
      <c r="AE302" s="64">
        <f t="shared" ref="AE302" si="1918">AE298*AE300*AE301</f>
        <v>0</v>
      </c>
      <c r="AF302" s="64">
        <f t="shared" ref="AF302" si="1919">AF298*AF300*AF301</f>
        <v>0</v>
      </c>
      <c r="AG302" s="64">
        <f t="shared" ref="AG302" si="1920">AG298*AG300*AG301</f>
        <v>0</v>
      </c>
      <c r="AH302" s="64">
        <f t="shared" ref="AH302" si="1921">AH298*AH300*AH301</f>
        <v>0</v>
      </c>
      <c r="AI302" s="64">
        <f t="shared" ref="AI302" si="1922">AI298*AI300*AI301</f>
        <v>0</v>
      </c>
      <c r="AJ302" s="64">
        <f t="shared" ref="AJ302" si="1923">AJ298*AJ300*AJ301</f>
        <v>0</v>
      </c>
      <c r="AK302" s="64">
        <f t="shared" ref="AK302" si="1924">AK298*AK300*AK301</f>
        <v>0</v>
      </c>
      <c r="AL302" s="64">
        <f t="shared" ref="AL302" si="1925">AL298*AL300*AL301</f>
        <v>0</v>
      </c>
      <c r="AM302" s="64">
        <f t="shared" ref="AM302" si="1926">AM298*AM300*AM301</f>
        <v>0</v>
      </c>
      <c r="AN302" s="64">
        <f t="shared" ref="AN302" si="1927">AN298*AN300*AN301</f>
        <v>0</v>
      </c>
      <c r="AO302" s="64">
        <f t="shared" ref="AO302" si="1928">AO298*AO300*AO301</f>
        <v>0</v>
      </c>
      <c r="AP302" s="64">
        <f t="shared" ref="AP302" si="1929">AP298*AP300*AP301</f>
        <v>0</v>
      </c>
      <c r="AQ302" s="64">
        <f t="shared" ref="AQ302" si="1930">AQ298*AQ300*AQ301</f>
        <v>0</v>
      </c>
      <c r="AR302" s="64">
        <f t="shared" ref="AR302" si="1931">AR298*AR300*AR301</f>
        <v>0</v>
      </c>
      <c r="AS302" s="64">
        <f t="shared" ref="AS302" si="1932">AS298*AS300*AS301</f>
        <v>0</v>
      </c>
      <c r="AT302" s="64">
        <f t="shared" ref="AT302" si="1933">AT298*AT300*AT301</f>
        <v>0</v>
      </c>
      <c r="AU302" s="64">
        <f t="shared" ref="AU302" si="1934">AU298*AU300*AU301</f>
        <v>0</v>
      </c>
      <c r="AV302" s="64">
        <f t="shared" ref="AV302" si="1935">AV298*AV300*AV301</f>
        <v>0</v>
      </c>
      <c r="AW302" s="64">
        <f t="shared" ref="AW302" si="1936">AW298*AW300*AW301</f>
        <v>0</v>
      </c>
      <c r="AX302" s="64">
        <f t="shared" ref="AX302" si="1937">AX298*AX300*AX301</f>
        <v>0</v>
      </c>
      <c r="AY302" s="64">
        <f t="shared" ref="AY302" si="1938">AY298*AY300*AY301</f>
        <v>0</v>
      </c>
      <c r="AZ302" s="64">
        <f t="shared" ref="AZ302" si="1939">AZ298*AZ300*AZ301</f>
        <v>0</v>
      </c>
      <c r="BA302" s="64">
        <f t="shared" ref="BA302" si="1940">BA298*BA300*BA301</f>
        <v>0</v>
      </c>
      <c r="BB302" s="64">
        <f t="shared" ref="BB302" si="1941">BB298*BB300*BB301</f>
        <v>0</v>
      </c>
      <c r="BC302" s="64">
        <f t="shared" ref="BC302" si="1942">BC298*BC300*BC301</f>
        <v>0</v>
      </c>
      <c r="BD302" s="64">
        <f t="shared" ref="BD302" si="1943">BD298*BD300*BD301</f>
        <v>0</v>
      </c>
      <c r="BE302" s="64">
        <f t="shared" ref="BE302" si="1944">BE298*BE300*BE301</f>
        <v>0</v>
      </c>
      <c r="BF302" s="64">
        <f t="shared" ref="BF302" si="1945">BF298*BF300*BF301</f>
        <v>0</v>
      </c>
      <c r="BG302" s="64">
        <f t="shared" ref="BG302" si="1946">BG298*BG300*BG301</f>
        <v>0</v>
      </c>
      <c r="BH302" s="64">
        <f t="shared" ref="BH302" si="1947">BH298*BH300*BH301</f>
        <v>0</v>
      </c>
      <c r="BI302" s="64">
        <f t="shared" ref="BI302" si="1948">BI298*BI300*BI301</f>
        <v>0</v>
      </c>
      <c r="BJ302" s="64">
        <f t="shared" ref="BJ302" si="1949">BJ298*BJ300*BJ301</f>
        <v>0</v>
      </c>
      <c r="BK302" s="64">
        <f t="shared" ref="BK302" si="1950">BK298*BK300*BK301</f>
        <v>0</v>
      </c>
      <c r="BL302" s="64">
        <f t="shared" ref="BL302" si="1951">BL298*BL300*BL301</f>
        <v>0</v>
      </c>
      <c r="BM302" s="64">
        <f t="shared" ref="BM302" si="1952">BM298*BM300*BM301</f>
        <v>0</v>
      </c>
      <c r="BN302" s="64">
        <f t="shared" ref="BN302" si="1953">BN298*BN300*BN301</f>
        <v>0</v>
      </c>
      <c r="BO302" s="64">
        <f t="shared" ref="BO302" si="1954">BO298*BO300*BO301</f>
        <v>0</v>
      </c>
      <c r="BP302" s="64">
        <f t="shared" ref="BP302" si="1955">BP298*BP300*BP301</f>
        <v>0</v>
      </c>
      <c r="BQ302" s="64">
        <f t="shared" ref="BQ302" si="1956">BQ298*BQ300*BQ301</f>
        <v>0</v>
      </c>
      <c r="BR302" s="64">
        <f t="shared" ref="BR302" si="1957">BR298*BR300*BR301</f>
        <v>0</v>
      </c>
      <c r="BS302" s="64">
        <f t="shared" ref="BS302" si="1958">BS298*BS300*BS301</f>
        <v>0</v>
      </c>
      <c r="BT302" s="64">
        <f t="shared" ref="BT302" si="1959">BT298*BT300*BT301</f>
        <v>0</v>
      </c>
      <c r="BU302" s="64">
        <f t="shared" ref="BU302" si="1960">BU298*BU300*BU301</f>
        <v>0</v>
      </c>
      <c r="BV302" s="64">
        <f t="shared" ref="BV302" si="1961">BV298*BV300*BV301</f>
        <v>0</v>
      </c>
      <c r="BW302" s="64">
        <f t="shared" ref="BW302" si="1962">BW298*BW300*BW301</f>
        <v>0</v>
      </c>
      <c r="BX302" s="64">
        <f t="shared" ref="BX302" si="1963">BX298*BX300*BX301</f>
        <v>0</v>
      </c>
      <c r="BY302" s="64">
        <f t="shared" ref="BY302" si="1964">BY298*BY300*BY301</f>
        <v>0</v>
      </c>
      <c r="BZ302" s="64">
        <f t="shared" ref="BZ302" si="1965">BZ298*BZ300*BZ301</f>
        <v>0</v>
      </c>
      <c r="CG302" s="44">
        <f>C302</f>
        <v>34</v>
      </c>
      <c r="CH302" s="44">
        <f>IF(CG302=0,0,IF(COUNTIF($CG:$CG,CG302)&gt;1,1,0))</f>
        <v>0</v>
      </c>
    </row>
    <row r="305" spans="3:86">
      <c r="F305" s="103"/>
      <c r="G305" s="104"/>
      <c r="H305" s="45"/>
      <c r="I305" s="23" t="s">
        <v>35</v>
      </c>
      <c r="J305" s="23" t="s">
        <v>36</v>
      </c>
      <c r="K305" s="39" t="s">
        <v>37</v>
      </c>
      <c r="M305" s="65">
        <f>M$9</f>
        <v>31</v>
      </c>
      <c r="N305" s="65">
        <f t="shared" ref="N305:X305" si="1966">N$9</f>
        <v>59</v>
      </c>
      <c r="O305" s="65">
        <f t="shared" si="1966"/>
        <v>91</v>
      </c>
      <c r="P305" s="65">
        <f t="shared" si="1966"/>
        <v>121</v>
      </c>
      <c r="Q305" s="65">
        <f t="shared" si="1966"/>
        <v>152</v>
      </c>
      <c r="R305" s="65">
        <f t="shared" si="1966"/>
        <v>182</v>
      </c>
      <c r="S305" s="65">
        <f t="shared" si="1966"/>
        <v>213</v>
      </c>
      <c r="T305" s="65">
        <f t="shared" si="1966"/>
        <v>244</v>
      </c>
      <c r="U305" s="65">
        <f t="shared" si="1966"/>
        <v>274</v>
      </c>
      <c r="V305" s="65">
        <f t="shared" si="1966"/>
        <v>305</v>
      </c>
      <c r="W305" s="65">
        <f t="shared" si="1966"/>
        <v>335</v>
      </c>
      <c r="X305" s="65">
        <f t="shared" si="1966"/>
        <v>366</v>
      </c>
      <c r="Z305" s="66">
        <f>Z$9</f>
        <v>0</v>
      </c>
      <c r="AA305" s="66">
        <f t="shared" ref="AA305:BZ305" si="1967">AA$9</f>
        <v>7</v>
      </c>
      <c r="AB305" s="66">
        <f t="shared" si="1967"/>
        <v>14</v>
      </c>
      <c r="AC305" s="66">
        <f t="shared" si="1967"/>
        <v>21</v>
      </c>
      <c r="AD305" s="66">
        <f t="shared" si="1967"/>
        <v>28</v>
      </c>
      <c r="AE305" s="66">
        <f t="shared" si="1967"/>
        <v>35</v>
      </c>
      <c r="AF305" s="66">
        <f t="shared" si="1967"/>
        <v>42</v>
      </c>
      <c r="AG305" s="66">
        <f t="shared" si="1967"/>
        <v>49</v>
      </c>
      <c r="AH305" s="66">
        <f t="shared" si="1967"/>
        <v>56</v>
      </c>
      <c r="AI305" s="66">
        <f t="shared" si="1967"/>
        <v>63</v>
      </c>
      <c r="AJ305" s="66">
        <f t="shared" si="1967"/>
        <v>70</v>
      </c>
      <c r="AK305" s="66">
        <f t="shared" si="1967"/>
        <v>77</v>
      </c>
      <c r="AL305" s="66">
        <f t="shared" si="1967"/>
        <v>84</v>
      </c>
      <c r="AM305" s="66">
        <f t="shared" si="1967"/>
        <v>91</v>
      </c>
      <c r="AN305" s="66">
        <f t="shared" si="1967"/>
        <v>98</v>
      </c>
      <c r="AO305" s="66">
        <f t="shared" si="1967"/>
        <v>105</v>
      </c>
      <c r="AP305" s="66">
        <f t="shared" si="1967"/>
        <v>112</v>
      </c>
      <c r="AQ305" s="66">
        <f t="shared" si="1967"/>
        <v>119</v>
      </c>
      <c r="AR305" s="66">
        <f t="shared" si="1967"/>
        <v>126</v>
      </c>
      <c r="AS305" s="66">
        <f t="shared" si="1967"/>
        <v>133</v>
      </c>
      <c r="AT305" s="66">
        <f t="shared" si="1967"/>
        <v>140</v>
      </c>
      <c r="AU305" s="66">
        <f t="shared" si="1967"/>
        <v>147</v>
      </c>
      <c r="AV305" s="66">
        <f t="shared" si="1967"/>
        <v>154</v>
      </c>
      <c r="AW305" s="66">
        <f t="shared" si="1967"/>
        <v>161</v>
      </c>
      <c r="AX305" s="66">
        <f t="shared" si="1967"/>
        <v>168</v>
      </c>
      <c r="AY305" s="66">
        <f t="shared" si="1967"/>
        <v>175</v>
      </c>
      <c r="AZ305" s="66">
        <f t="shared" si="1967"/>
        <v>182</v>
      </c>
      <c r="BA305" s="66">
        <f t="shared" si="1967"/>
        <v>189</v>
      </c>
      <c r="BB305" s="66">
        <f t="shared" si="1967"/>
        <v>196</v>
      </c>
      <c r="BC305" s="66">
        <f t="shared" si="1967"/>
        <v>203</v>
      </c>
      <c r="BD305" s="66">
        <f t="shared" si="1967"/>
        <v>210</v>
      </c>
      <c r="BE305" s="66">
        <f t="shared" si="1967"/>
        <v>217</v>
      </c>
      <c r="BF305" s="66">
        <f t="shared" si="1967"/>
        <v>224</v>
      </c>
      <c r="BG305" s="66">
        <f t="shared" si="1967"/>
        <v>231</v>
      </c>
      <c r="BH305" s="66">
        <f t="shared" si="1967"/>
        <v>238</v>
      </c>
      <c r="BI305" s="66">
        <f t="shared" si="1967"/>
        <v>245</v>
      </c>
      <c r="BJ305" s="66">
        <f t="shared" si="1967"/>
        <v>252</v>
      </c>
      <c r="BK305" s="66">
        <f t="shared" si="1967"/>
        <v>259</v>
      </c>
      <c r="BL305" s="66">
        <f t="shared" si="1967"/>
        <v>266</v>
      </c>
      <c r="BM305" s="66">
        <f t="shared" si="1967"/>
        <v>273</v>
      </c>
      <c r="BN305" s="66">
        <f t="shared" si="1967"/>
        <v>280</v>
      </c>
      <c r="BO305" s="66">
        <f t="shared" si="1967"/>
        <v>287</v>
      </c>
      <c r="BP305" s="66">
        <f t="shared" si="1967"/>
        <v>294</v>
      </c>
      <c r="BQ305" s="66">
        <f t="shared" si="1967"/>
        <v>301</v>
      </c>
      <c r="BR305" s="66">
        <f t="shared" si="1967"/>
        <v>308</v>
      </c>
      <c r="BS305" s="66">
        <f t="shared" si="1967"/>
        <v>315</v>
      </c>
      <c r="BT305" s="66">
        <f t="shared" si="1967"/>
        <v>322</v>
      </c>
      <c r="BU305" s="66">
        <f t="shared" si="1967"/>
        <v>329</v>
      </c>
      <c r="BV305" s="66">
        <f t="shared" si="1967"/>
        <v>336</v>
      </c>
      <c r="BW305" s="66">
        <f t="shared" si="1967"/>
        <v>343</v>
      </c>
      <c r="BX305" s="66">
        <f t="shared" si="1967"/>
        <v>350</v>
      </c>
      <c r="BY305" s="66">
        <f t="shared" si="1967"/>
        <v>357</v>
      </c>
      <c r="BZ305" s="66">
        <f t="shared" si="1967"/>
        <v>364</v>
      </c>
      <c r="CB305" s="44">
        <f>IF(AND(NOT(ISBLANK(F305)),ISBLANK(H305)),1,0)</f>
        <v>0</v>
      </c>
    </row>
    <row r="306" spans="3:86" hidden="1" outlineLevel="1">
      <c r="G306" s="53" t="s">
        <v>32</v>
      </c>
      <c r="H306" s="45"/>
      <c r="I306" s="57"/>
      <c r="J306" s="56"/>
      <c r="K306" s="57" t="str">
        <f>IF(ISBLANK(I306),"",IF(ISBLANK(J306),I306,I306+(7*(J306-1))))</f>
        <v/>
      </c>
      <c r="Z306" s="43">
        <f t="shared" ref="Z306:BE306" si="1968">IF($H306=$CB$12,1,IF(ISBLANK($I306),0,IF(OR($I306=Z$9,$K306=Z$9,AND(Z$9&gt;$I306,Z$9&lt;=$K306)),1,0)))</f>
        <v>0</v>
      </c>
      <c r="AA306" s="43">
        <f t="shared" si="1968"/>
        <v>0</v>
      </c>
      <c r="AB306" s="43">
        <f t="shared" si="1968"/>
        <v>0</v>
      </c>
      <c r="AC306" s="43">
        <f t="shared" si="1968"/>
        <v>0</v>
      </c>
      <c r="AD306" s="43">
        <f t="shared" si="1968"/>
        <v>0</v>
      </c>
      <c r="AE306" s="43">
        <f t="shared" si="1968"/>
        <v>0</v>
      </c>
      <c r="AF306" s="43">
        <f t="shared" si="1968"/>
        <v>0</v>
      </c>
      <c r="AG306" s="43">
        <f t="shared" si="1968"/>
        <v>0</v>
      </c>
      <c r="AH306" s="43">
        <f t="shared" si="1968"/>
        <v>0</v>
      </c>
      <c r="AI306" s="43">
        <f t="shared" si="1968"/>
        <v>0</v>
      </c>
      <c r="AJ306" s="43">
        <f t="shared" si="1968"/>
        <v>0</v>
      </c>
      <c r="AK306" s="43">
        <f t="shared" si="1968"/>
        <v>0</v>
      </c>
      <c r="AL306" s="43">
        <f t="shared" si="1968"/>
        <v>0</v>
      </c>
      <c r="AM306" s="43">
        <f t="shared" si="1968"/>
        <v>0</v>
      </c>
      <c r="AN306" s="43">
        <f t="shared" si="1968"/>
        <v>0</v>
      </c>
      <c r="AO306" s="43">
        <f t="shared" si="1968"/>
        <v>0</v>
      </c>
      <c r="AP306" s="43">
        <f t="shared" si="1968"/>
        <v>0</v>
      </c>
      <c r="AQ306" s="43">
        <f t="shared" si="1968"/>
        <v>0</v>
      </c>
      <c r="AR306" s="43">
        <f t="shared" si="1968"/>
        <v>0</v>
      </c>
      <c r="AS306" s="43">
        <f t="shared" si="1968"/>
        <v>0</v>
      </c>
      <c r="AT306" s="43">
        <f t="shared" si="1968"/>
        <v>0</v>
      </c>
      <c r="AU306" s="43">
        <f t="shared" si="1968"/>
        <v>0</v>
      </c>
      <c r="AV306" s="43">
        <f t="shared" si="1968"/>
        <v>0</v>
      </c>
      <c r="AW306" s="43">
        <f t="shared" si="1968"/>
        <v>0</v>
      </c>
      <c r="AX306" s="43">
        <f t="shared" si="1968"/>
        <v>0</v>
      </c>
      <c r="AY306" s="43">
        <f t="shared" si="1968"/>
        <v>0</v>
      </c>
      <c r="AZ306" s="43">
        <f t="shared" si="1968"/>
        <v>0</v>
      </c>
      <c r="BA306" s="43">
        <f t="shared" si="1968"/>
        <v>0</v>
      </c>
      <c r="BB306" s="43">
        <f t="shared" si="1968"/>
        <v>0</v>
      </c>
      <c r="BC306" s="43">
        <f t="shared" si="1968"/>
        <v>0</v>
      </c>
      <c r="BD306" s="43">
        <f t="shared" si="1968"/>
        <v>0</v>
      </c>
      <c r="BE306" s="43">
        <f t="shared" si="1968"/>
        <v>0</v>
      </c>
      <c r="BF306" s="43">
        <f t="shared" ref="BF306:BZ306" si="1969">IF($H306=$CB$12,1,IF(ISBLANK($I306),0,IF(OR($I306=BF$9,$K306=BF$9,AND(BF$9&gt;$I306,BF$9&lt;=$K306)),1,0)))</f>
        <v>0</v>
      </c>
      <c r="BG306" s="43">
        <f t="shared" si="1969"/>
        <v>0</v>
      </c>
      <c r="BH306" s="43">
        <f t="shared" si="1969"/>
        <v>0</v>
      </c>
      <c r="BI306" s="43">
        <f t="shared" si="1969"/>
        <v>0</v>
      </c>
      <c r="BJ306" s="43">
        <f t="shared" si="1969"/>
        <v>0</v>
      </c>
      <c r="BK306" s="43">
        <f t="shared" si="1969"/>
        <v>0</v>
      </c>
      <c r="BL306" s="43">
        <f t="shared" si="1969"/>
        <v>0</v>
      </c>
      <c r="BM306" s="43">
        <f t="shared" si="1969"/>
        <v>0</v>
      </c>
      <c r="BN306" s="43">
        <f t="shared" si="1969"/>
        <v>0</v>
      </c>
      <c r="BO306" s="43">
        <f t="shared" si="1969"/>
        <v>0</v>
      </c>
      <c r="BP306" s="43">
        <f t="shared" si="1969"/>
        <v>0</v>
      </c>
      <c r="BQ306" s="43">
        <f t="shared" si="1969"/>
        <v>0</v>
      </c>
      <c r="BR306" s="43">
        <f t="shared" si="1969"/>
        <v>0</v>
      </c>
      <c r="BS306" s="43">
        <f t="shared" si="1969"/>
        <v>0</v>
      </c>
      <c r="BT306" s="43">
        <f t="shared" si="1969"/>
        <v>0</v>
      </c>
      <c r="BU306" s="43">
        <f t="shared" si="1969"/>
        <v>0</v>
      </c>
      <c r="BV306" s="43">
        <f t="shared" si="1969"/>
        <v>0</v>
      </c>
      <c r="BW306" s="43">
        <f t="shared" si="1969"/>
        <v>0</v>
      </c>
      <c r="BX306" s="43">
        <f t="shared" si="1969"/>
        <v>0</v>
      </c>
      <c r="BY306" s="43">
        <f t="shared" si="1969"/>
        <v>0</v>
      </c>
      <c r="BZ306" s="43">
        <f t="shared" si="1969"/>
        <v>0</v>
      </c>
      <c r="CB306" s="44">
        <f>IF(AND(NOT(ISBLANK(F305)),ISBLANK(H306)),1,0)</f>
        <v>0</v>
      </c>
      <c r="CC306" s="44">
        <f>IF($H306=$CB$13,1,0)</f>
        <v>0</v>
      </c>
      <c r="CD306" s="44">
        <f>IF(AND($CC306=1,ISBLANK(I306)),1,0)</f>
        <v>0</v>
      </c>
      <c r="CE306" s="44">
        <f>IF(AND($CC306=1,ISBLANK(J306)),1,0)</f>
        <v>0</v>
      </c>
    </row>
    <row r="307" spans="3:86" hidden="1" outlineLevel="1">
      <c r="G307" s="22" t="str">
        <f>"Base Current Amount "&amp;CC307&amp;""</f>
        <v>Base Current Amount per Week</v>
      </c>
      <c r="H307" s="54" t="s">
        <v>53</v>
      </c>
      <c r="I307" s="45"/>
      <c r="CB307" s="44">
        <f>IF(AND(NOT(ISBLANK(F305)),ISBLANK(I307)),1,0)</f>
        <v>0</v>
      </c>
      <c r="CC307" s="44" t="str">
        <f>IF(H306=$CB$13,$CB$19,$CB$18)</f>
        <v>per Week</v>
      </c>
    </row>
    <row r="308" spans="3:86" hidden="1" outlineLevel="1">
      <c r="G308" s="22" t="s">
        <v>34</v>
      </c>
      <c r="H308" s="54" t="s">
        <v>53</v>
      </c>
      <c r="I308" s="55">
        <f>IF(AND(H306=$CB$13,ISBLANK(J306)),I307,IF(H306=$CB$13,I307/J306,I307))</f>
        <v>0</v>
      </c>
      <c r="Z308" s="59">
        <f>$I308</f>
        <v>0</v>
      </c>
      <c r="AA308" s="59">
        <f t="shared" ref="AA308:BZ308" si="1970">$I308</f>
        <v>0</v>
      </c>
      <c r="AB308" s="59">
        <f t="shared" si="1970"/>
        <v>0</v>
      </c>
      <c r="AC308" s="59">
        <f t="shared" si="1970"/>
        <v>0</v>
      </c>
      <c r="AD308" s="59">
        <f t="shared" si="1970"/>
        <v>0</v>
      </c>
      <c r="AE308" s="59">
        <f t="shared" si="1970"/>
        <v>0</v>
      </c>
      <c r="AF308" s="59">
        <f t="shared" si="1970"/>
        <v>0</v>
      </c>
      <c r="AG308" s="59">
        <f t="shared" si="1970"/>
        <v>0</v>
      </c>
      <c r="AH308" s="59">
        <f t="shared" si="1970"/>
        <v>0</v>
      </c>
      <c r="AI308" s="59">
        <f t="shared" si="1970"/>
        <v>0</v>
      </c>
      <c r="AJ308" s="59">
        <f t="shared" si="1970"/>
        <v>0</v>
      </c>
      <c r="AK308" s="59">
        <f t="shared" si="1970"/>
        <v>0</v>
      </c>
      <c r="AL308" s="59">
        <f t="shared" si="1970"/>
        <v>0</v>
      </c>
      <c r="AM308" s="59">
        <f t="shared" si="1970"/>
        <v>0</v>
      </c>
      <c r="AN308" s="59">
        <f t="shared" si="1970"/>
        <v>0</v>
      </c>
      <c r="AO308" s="59">
        <f t="shared" si="1970"/>
        <v>0</v>
      </c>
      <c r="AP308" s="59">
        <f t="shared" si="1970"/>
        <v>0</v>
      </c>
      <c r="AQ308" s="59">
        <f t="shared" si="1970"/>
        <v>0</v>
      </c>
      <c r="AR308" s="59">
        <f t="shared" si="1970"/>
        <v>0</v>
      </c>
      <c r="AS308" s="59">
        <f t="shared" si="1970"/>
        <v>0</v>
      </c>
      <c r="AT308" s="59">
        <f t="shared" si="1970"/>
        <v>0</v>
      </c>
      <c r="AU308" s="59">
        <f t="shared" si="1970"/>
        <v>0</v>
      </c>
      <c r="AV308" s="59">
        <f t="shared" si="1970"/>
        <v>0</v>
      </c>
      <c r="AW308" s="59">
        <f t="shared" si="1970"/>
        <v>0</v>
      </c>
      <c r="AX308" s="59">
        <f t="shared" si="1970"/>
        <v>0</v>
      </c>
      <c r="AY308" s="59">
        <f t="shared" si="1970"/>
        <v>0</v>
      </c>
      <c r="AZ308" s="59">
        <f t="shared" si="1970"/>
        <v>0</v>
      </c>
      <c r="BA308" s="59">
        <f t="shared" si="1970"/>
        <v>0</v>
      </c>
      <c r="BB308" s="59">
        <f t="shared" si="1970"/>
        <v>0</v>
      </c>
      <c r="BC308" s="59">
        <f t="shared" si="1970"/>
        <v>0</v>
      </c>
      <c r="BD308" s="59">
        <f t="shared" si="1970"/>
        <v>0</v>
      </c>
      <c r="BE308" s="59">
        <f t="shared" si="1970"/>
        <v>0</v>
      </c>
      <c r="BF308" s="59">
        <f t="shared" si="1970"/>
        <v>0</v>
      </c>
      <c r="BG308" s="59">
        <f t="shared" si="1970"/>
        <v>0</v>
      </c>
      <c r="BH308" s="59">
        <f t="shared" si="1970"/>
        <v>0</v>
      </c>
      <c r="BI308" s="59">
        <f t="shared" si="1970"/>
        <v>0</v>
      </c>
      <c r="BJ308" s="59">
        <f t="shared" si="1970"/>
        <v>0</v>
      </c>
      <c r="BK308" s="59">
        <f t="shared" si="1970"/>
        <v>0</v>
      </c>
      <c r="BL308" s="59">
        <f t="shared" si="1970"/>
        <v>0</v>
      </c>
      <c r="BM308" s="59">
        <f t="shared" si="1970"/>
        <v>0</v>
      </c>
      <c r="BN308" s="59">
        <f t="shared" si="1970"/>
        <v>0</v>
      </c>
      <c r="BO308" s="59">
        <f t="shared" si="1970"/>
        <v>0</v>
      </c>
      <c r="BP308" s="59">
        <f t="shared" si="1970"/>
        <v>0</v>
      </c>
      <c r="BQ308" s="59">
        <f t="shared" si="1970"/>
        <v>0</v>
      </c>
      <c r="BR308" s="59">
        <f t="shared" si="1970"/>
        <v>0</v>
      </c>
      <c r="BS308" s="59">
        <f t="shared" si="1970"/>
        <v>0</v>
      </c>
      <c r="BT308" s="59">
        <f t="shared" si="1970"/>
        <v>0</v>
      </c>
      <c r="BU308" s="59">
        <f t="shared" si="1970"/>
        <v>0</v>
      </c>
      <c r="BV308" s="59">
        <f t="shared" si="1970"/>
        <v>0</v>
      </c>
      <c r="BW308" s="59">
        <f t="shared" si="1970"/>
        <v>0</v>
      </c>
      <c r="BX308" s="59">
        <f t="shared" si="1970"/>
        <v>0</v>
      </c>
      <c r="BY308" s="59">
        <f t="shared" si="1970"/>
        <v>0</v>
      </c>
      <c r="BZ308" s="59">
        <f t="shared" si="1970"/>
        <v>0</v>
      </c>
    </row>
    <row r="309" spans="3:86" hidden="1" outlineLevel="1">
      <c r="C309" s="105" t="str">
        <f>IF(CH310=1,"X","")</f>
        <v/>
      </c>
      <c r="D309" s="106"/>
      <c r="E309" s="107"/>
      <c r="G309" s="22" t="s">
        <v>38</v>
      </c>
      <c r="H309" s="73">
        <f>IF(ISBLANK(I309),0,IF(I309&lt;I306,1,0))</f>
        <v>0</v>
      </c>
      <c r="I309" s="60"/>
      <c r="J309" s="61"/>
      <c r="Z309" s="58">
        <f>IF(ISBLANK($I309),1,IF(Z$9&gt;$I309,(1+$J309),1))</f>
        <v>1</v>
      </c>
      <c r="AA309" s="58">
        <f t="shared" ref="AA309:BZ309" si="1971">IF(ISBLANK($I309),1,IF(AA$9&gt;$I309,(1+$J309),1))</f>
        <v>1</v>
      </c>
      <c r="AB309" s="58">
        <f t="shared" si="1971"/>
        <v>1</v>
      </c>
      <c r="AC309" s="58">
        <f t="shared" si="1971"/>
        <v>1</v>
      </c>
      <c r="AD309" s="58">
        <f t="shared" si="1971"/>
        <v>1</v>
      </c>
      <c r="AE309" s="58">
        <f t="shared" si="1971"/>
        <v>1</v>
      </c>
      <c r="AF309" s="58">
        <f t="shared" si="1971"/>
        <v>1</v>
      </c>
      <c r="AG309" s="58">
        <f t="shared" si="1971"/>
        <v>1</v>
      </c>
      <c r="AH309" s="58">
        <f t="shared" si="1971"/>
        <v>1</v>
      </c>
      <c r="AI309" s="58">
        <f t="shared" si="1971"/>
        <v>1</v>
      </c>
      <c r="AJ309" s="58">
        <f t="shared" si="1971"/>
        <v>1</v>
      </c>
      <c r="AK309" s="58">
        <f t="shared" si="1971"/>
        <v>1</v>
      </c>
      <c r="AL309" s="58">
        <f t="shared" si="1971"/>
        <v>1</v>
      </c>
      <c r="AM309" s="58">
        <f t="shared" si="1971"/>
        <v>1</v>
      </c>
      <c r="AN309" s="58">
        <f t="shared" si="1971"/>
        <v>1</v>
      </c>
      <c r="AO309" s="58">
        <f t="shared" si="1971"/>
        <v>1</v>
      </c>
      <c r="AP309" s="58">
        <f t="shared" si="1971"/>
        <v>1</v>
      </c>
      <c r="AQ309" s="58">
        <f t="shared" si="1971"/>
        <v>1</v>
      </c>
      <c r="AR309" s="58">
        <f t="shared" si="1971"/>
        <v>1</v>
      </c>
      <c r="AS309" s="58">
        <f t="shared" si="1971"/>
        <v>1</v>
      </c>
      <c r="AT309" s="58">
        <f t="shared" si="1971"/>
        <v>1</v>
      </c>
      <c r="AU309" s="58">
        <f t="shared" si="1971"/>
        <v>1</v>
      </c>
      <c r="AV309" s="58">
        <f t="shared" si="1971"/>
        <v>1</v>
      </c>
      <c r="AW309" s="58">
        <f t="shared" si="1971"/>
        <v>1</v>
      </c>
      <c r="AX309" s="58">
        <f t="shared" si="1971"/>
        <v>1</v>
      </c>
      <c r="AY309" s="58">
        <f t="shared" si="1971"/>
        <v>1</v>
      </c>
      <c r="AZ309" s="58">
        <f t="shared" si="1971"/>
        <v>1</v>
      </c>
      <c r="BA309" s="58">
        <f t="shared" si="1971"/>
        <v>1</v>
      </c>
      <c r="BB309" s="58">
        <f t="shared" si="1971"/>
        <v>1</v>
      </c>
      <c r="BC309" s="58">
        <f t="shared" si="1971"/>
        <v>1</v>
      </c>
      <c r="BD309" s="58">
        <f t="shared" si="1971"/>
        <v>1</v>
      </c>
      <c r="BE309" s="58">
        <f t="shared" si="1971"/>
        <v>1</v>
      </c>
      <c r="BF309" s="58">
        <f t="shared" si="1971"/>
        <v>1</v>
      </c>
      <c r="BG309" s="58">
        <f t="shared" si="1971"/>
        <v>1</v>
      </c>
      <c r="BH309" s="58">
        <f t="shared" si="1971"/>
        <v>1</v>
      </c>
      <c r="BI309" s="58">
        <f t="shared" si="1971"/>
        <v>1</v>
      </c>
      <c r="BJ309" s="58">
        <f t="shared" si="1971"/>
        <v>1</v>
      </c>
      <c r="BK309" s="58">
        <f t="shared" si="1971"/>
        <v>1</v>
      </c>
      <c r="BL309" s="58">
        <f t="shared" si="1971"/>
        <v>1</v>
      </c>
      <c r="BM309" s="58">
        <f t="shared" si="1971"/>
        <v>1</v>
      </c>
      <c r="BN309" s="58">
        <f t="shared" si="1971"/>
        <v>1</v>
      </c>
      <c r="BO309" s="58">
        <f t="shared" si="1971"/>
        <v>1</v>
      </c>
      <c r="BP309" s="58">
        <f t="shared" si="1971"/>
        <v>1</v>
      </c>
      <c r="BQ309" s="58">
        <f t="shared" si="1971"/>
        <v>1</v>
      </c>
      <c r="BR309" s="58">
        <f t="shared" si="1971"/>
        <v>1</v>
      </c>
      <c r="BS309" s="58">
        <f t="shared" si="1971"/>
        <v>1</v>
      </c>
      <c r="BT309" s="58">
        <f t="shared" si="1971"/>
        <v>1</v>
      </c>
      <c r="BU309" s="58">
        <f t="shared" si="1971"/>
        <v>1</v>
      </c>
      <c r="BV309" s="58">
        <f t="shared" si="1971"/>
        <v>1</v>
      </c>
      <c r="BW309" s="58">
        <f t="shared" si="1971"/>
        <v>1</v>
      </c>
      <c r="BX309" s="58">
        <f t="shared" si="1971"/>
        <v>1</v>
      </c>
      <c r="BY309" s="58">
        <f t="shared" si="1971"/>
        <v>1</v>
      </c>
      <c r="BZ309" s="58">
        <f t="shared" si="1971"/>
        <v>1</v>
      </c>
      <c r="CB309" s="44">
        <f>IF(AND(NOT(ISBLANK(I309)),ISBLANK(J309)),1,0)</f>
        <v>0</v>
      </c>
    </row>
    <row r="310" spans="3:86" ht="15.75" collapsed="1" thickBot="1">
      <c r="C310" s="108">
        <v>35</v>
      </c>
      <c r="D310" s="109"/>
      <c r="E310" s="110"/>
      <c r="F310" s="62"/>
      <c r="G310" s="89">
        <f>IF(ISBLANK(F305),0,"Final "&amp;F305&amp;" Budget")</f>
        <v>0</v>
      </c>
      <c r="H310" s="63"/>
      <c r="I310" s="63">
        <f>H305</f>
        <v>0</v>
      </c>
      <c r="J310" s="63"/>
      <c r="K310" s="64">
        <f>SUM(M310:X310)</f>
        <v>0</v>
      </c>
      <c r="M310" s="64">
        <f t="shared" ref="M310:X310" si="1972">SUMIF($Z$10:$BZ$10,M$10,$Z310:$BZ310)</f>
        <v>0</v>
      </c>
      <c r="N310" s="64">
        <f t="shared" si="1972"/>
        <v>0</v>
      </c>
      <c r="O310" s="64">
        <f t="shared" si="1972"/>
        <v>0</v>
      </c>
      <c r="P310" s="64">
        <f t="shared" si="1972"/>
        <v>0</v>
      </c>
      <c r="Q310" s="64">
        <f t="shared" si="1972"/>
        <v>0</v>
      </c>
      <c r="R310" s="64">
        <f t="shared" si="1972"/>
        <v>0</v>
      </c>
      <c r="S310" s="64">
        <f t="shared" si="1972"/>
        <v>0</v>
      </c>
      <c r="T310" s="64">
        <f t="shared" si="1972"/>
        <v>0</v>
      </c>
      <c r="U310" s="64">
        <f t="shared" si="1972"/>
        <v>0</v>
      </c>
      <c r="V310" s="64">
        <f t="shared" si="1972"/>
        <v>0</v>
      </c>
      <c r="W310" s="64">
        <f t="shared" si="1972"/>
        <v>0</v>
      </c>
      <c r="X310" s="64">
        <f t="shared" si="1972"/>
        <v>0</v>
      </c>
      <c r="Z310" s="64">
        <f>Z306*Z308*Z309</f>
        <v>0</v>
      </c>
      <c r="AA310" s="64">
        <f t="shared" ref="AA310" si="1973">AA306*AA308*AA309</f>
        <v>0</v>
      </c>
      <c r="AB310" s="64">
        <f t="shared" ref="AB310" si="1974">AB306*AB308*AB309</f>
        <v>0</v>
      </c>
      <c r="AC310" s="64">
        <f t="shared" ref="AC310" si="1975">AC306*AC308*AC309</f>
        <v>0</v>
      </c>
      <c r="AD310" s="64">
        <f t="shared" ref="AD310" si="1976">AD306*AD308*AD309</f>
        <v>0</v>
      </c>
      <c r="AE310" s="64">
        <f t="shared" ref="AE310" si="1977">AE306*AE308*AE309</f>
        <v>0</v>
      </c>
      <c r="AF310" s="64">
        <f t="shared" ref="AF310" si="1978">AF306*AF308*AF309</f>
        <v>0</v>
      </c>
      <c r="AG310" s="64">
        <f t="shared" ref="AG310" si="1979">AG306*AG308*AG309</f>
        <v>0</v>
      </c>
      <c r="AH310" s="64">
        <f t="shared" ref="AH310" si="1980">AH306*AH308*AH309</f>
        <v>0</v>
      </c>
      <c r="AI310" s="64">
        <f t="shared" ref="AI310" si="1981">AI306*AI308*AI309</f>
        <v>0</v>
      </c>
      <c r="AJ310" s="64">
        <f t="shared" ref="AJ310" si="1982">AJ306*AJ308*AJ309</f>
        <v>0</v>
      </c>
      <c r="AK310" s="64">
        <f t="shared" ref="AK310" si="1983">AK306*AK308*AK309</f>
        <v>0</v>
      </c>
      <c r="AL310" s="64">
        <f t="shared" ref="AL310" si="1984">AL306*AL308*AL309</f>
        <v>0</v>
      </c>
      <c r="AM310" s="64">
        <f t="shared" ref="AM310" si="1985">AM306*AM308*AM309</f>
        <v>0</v>
      </c>
      <c r="AN310" s="64">
        <f t="shared" ref="AN310" si="1986">AN306*AN308*AN309</f>
        <v>0</v>
      </c>
      <c r="AO310" s="64">
        <f t="shared" ref="AO310" si="1987">AO306*AO308*AO309</f>
        <v>0</v>
      </c>
      <c r="AP310" s="64">
        <f t="shared" ref="AP310" si="1988">AP306*AP308*AP309</f>
        <v>0</v>
      </c>
      <c r="AQ310" s="64">
        <f t="shared" ref="AQ310" si="1989">AQ306*AQ308*AQ309</f>
        <v>0</v>
      </c>
      <c r="AR310" s="64">
        <f t="shared" ref="AR310" si="1990">AR306*AR308*AR309</f>
        <v>0</v>
      </c>
      <c r="AS310" s="64">
        <f t="shared" ref="AS310" si="1991">AS306*AS308*AS309</f>
        <v>0</v>
      </c>
      <c r="AT310" s="64">
        <f t="shared" ref="AT310" si="1992">AT306*AT308*AT309</f>
        <v>0</v>
      </c>
      <c r="AU310" s="64">
        <f t="shared" ref="AU310" si="1993">AU306*AU308*AU309</f>
        <v>0</v>
      </c>
      <c r="AV310" s="64">
        <f t="shared" ref="AV310" si="1994">AV306*AV308*AV309</f>
        <v>0</v>
      </c>
      <c r="AW310" s="64">
        <f t="shared" ref="AW310" si="1995">AW306*AW308*AW309</f>
        <v>0</v>
      </c>
      <c r="AX310" s="64">
        <f t="shared" ref="AX310" si="1996">AX306*AX308*AX309</f>
        <v>0</v>
      </c>
      <c r="AY310" s="64">
        <f t="shared" ref="AY310" si="1997">AY306*AY308*AY309</f>
        <v>0</v>
      </c>
      <c r="AZ310" s="64">
        <f t="shared" ref="AZ310" si="1998">AZ306*AZ308*AZ309</f>
        <v>0</v>
      </c>
      <c r="BA310" s="64">
        <f t="shared" ref="BA310" si="1999">BA306*BA308*BA309</f>
        <v>0</v>
      </c>
      <c r="BB310" s="64">
        <f t="shared" ref="BB310" si="2000">BB306*BB308*BB309</f>
        <v>0</v>
      </c>
      <c r="BC310" s="64">
        <f t="shared" ref="BC310" si="2001">BC306*BC308*BC309</f>
        <v>0</v>
      </c>
      <c r="BD310" s="64">
        <f t="shared" ref="BD310" si="2002">BD306*BD308*BD309</f>
        <v>0</v>
      </c>
      <c r="BE310" s="64">
        <f t="shared" ref="BE310" si="2003">BE306*BE308*BE309</f>
        <v>0</v>
      </c>
      <c r="BF310" s="64">
        <f t="shared" ref="BF310" si="2004">BF306*BF308*BF309</f>
        <v>0</v>
      </c>
      <c r="BG310" s="64">
        <f t="shared" ref="BG310" si="2005">BG306*BG308*BG309</f>
        <v>0</v>
      </c>
      <c r="BH310" s="64">
        <f t="shared" ref="BH310" si="2006">BH306*BH308*BH309</f>
        <v>0</v>
      </c>
      <c r="BI310" s="64">
        <f t="shared" ref="BI310" si="2007">BI306*BI308*BI309</f>
        <v>0</v>
      </c>
      <c r="BJ310" s="64">
        <f t="shared" ref="BJ310" si="2008">BJ306*BJ308*BJ309</f>
        <v>0</v>
      </c>
      <c r="BK310" s="64">
        <f t="shared" ref="BK310" si="2009">BK306*BK308*BK309</f>
        <v>0</v>
      </c>
      <c r="BL310" s="64">
        <f t="shared" ref="BL310" si="2010">BL306*BL308*BL309</f>
        <v>0</v>
      </c>
      <c r="BM310" s="64">
        <f t="shared" ref="BM310" si="2011">BM306*BM308*BM309</f>
        <v>0</v>
      </c>
      <c r="BN310" s="64">
        <f t="shared" ref="BN310" si="2012">BN306*BN308*BN309</f>
        <v>0</v>
      </c>
      <c r="BO310" s="64">
        <f t="shared" ref="BO310" si="2013">BO306*BO308*BO309</f>
        <v>0</v>
      </c>
      <c r="BP310" s="64">
        <f t="shared" ref="BP310" si="2014">BP306*BP308*BP309</f>
        <v>0</v>
      </c>
      <c r="BQ310" s="64">
        <f t="shared" ref="BQ310" si="2015">BQ306*BQ308*BQ309</f>
        <v>0</v>
      </c>
      <c r="BR310" s="64">
        <f t="shared" ref="BR310" si="2016">BR306*BR308*BR309</f>
        <v>0</v>
      </c>
      <c r="BS310" s="64">
        <f t="shared" ref="BS310" si="2017">BS306*BS308*BS309</f>
        <v>0</v>
      </c>
      <c r="BT310" s="64">
        <f t="shared" ref="BT310" si="2018">BT306*BT308*BT309</f>
        <v>0</v>
      </c>
      <c r="BU310" s="64">
        <f t="shared" ref="BU310" si="2019">BU306*BU308*BU309</f>
        <v>0</v>
      </c>
      <c r="BV310" s="64">
        <f t="shared" ref="BV310" si="2020">BV306*BV308*BV309</f>
        <v>0</v>
      </c>
      <c r="BW310" s="64">
        <f t="shared" ref="BW310" si="2021">BW306*BW308*BW309</f>
        <v>0</v>
      </c>
      <c r="BX310" s="64">
        <f t="shared" ref="BX310" si="2022">BX306*BX308*BX309</f>
        <v>0</v>
      </c>
      <c r="BY310" s="64">
        <f t="shared" ref="BY310" si="2023">BY306*BY308*BY309</f>
        <v>0</v>
      </c>
      <c r="BZ310" s="64">
        <f t="shared" ref="BZ310" si="2024">BZ306*BZ308*BZ309</f>
        <v>0</v>
      </c>
      <c r="CG310" s="44">
        <f>C310</f>
        <v>35</v>
      </c>
      <c r="CH310" s="44">
        <f>IF(CG310=0,0,IF(COUNTIF($CG:$CG,CG310)&gt;1,1,0))</f>
        <v>0</v>
      </c>
    </row>
    <row r="313" spans="3:86">
      <c r="F313" s="103"/>
      <c r="G313" s="104"/>
      <c r="H313" s="45"/>
      <c r="I313" s="23" t="s">
        <v>35</v>
      </c>
      <c r="J313" s="23" t="s">
        <v>36</v>
      </c>
      <c r="K313" s="39" t="s">
        <v>37</v>
      </c>
      <c r="M313" s="65">
        <f>M$9</f>
        <v>31</v>
      </c>
      <c r="N313" s="65">
        <f t="shared" ref="N313:X313" si="2025">N$9</f>
        <v>59</v>
      </c>
      <c r="O313" s="65">
        <f t="shared" si="2025"/>
        <v>91</v>
      </c>
      <c r="P313" s="65">
        <f t="shared" si="2025"/>
        <v>121</v>
      </c>
      <c r="Q313" s="65">
        <f t="shared" si="2025"/>
        <v>152</v>
      </c>
      <c r="R313" s="65">
        <f t="shared" si="2025"/>
        <v>182</v>
      </c>
      <c r="S313" s="65">
        <f t="shared" si="2025"/>
        <v>213</v>
      </c>
      <c r="T313" s="65">
        <f t="shared" si="2025"/>
        <v>244</v>
      </c>
      <c r="U313" s="65">
        <f t="shared" si="2025"/>
        <v>274</v>
      </c>
      <c r="V313" s="65">
        <f t="shared" si="2025"/>
        <v>305</v>
      </c>
      <c r="W313" s="65">
        <f t="shared" si="2025"/>
        <v>335</v>
      </c>
      <c r="X313" s="65">
        <f t="shared" si="2025"/>
        <v>366</v>
      </c>
      <c r="Z313" s="66">
        <f>Z$9</f>
        <v>0</v>
      </c>
      <c r="AA313" s="66">
        <f t="shared" ref="AA313:BZ313" si="2026">AA$9</f>
        <v>7</v>
      </c>
      <c r="AB313" s="66">
        <f t="shared" si="2026"/>
        <v>14</v>
      </c>
      <c r="AC313" s="66">
        <f t="shared" si="2026"/>
        <v>21</v>
      </c>
      <c r="AD313" s="66">
        <f t="shared" si="2026"/>
        <v>28</v>
      </c>
      <c r="AE313" s="66">
        <f t="shared" si="2026"/>
        <v>35</v>
      </c>
      <c r="AF313" s="66">
        <f t="shared" si="2026"/>
        <v>42</v>
      </c>
      <c r="AG313" s="66">
        <f t="shared" si="2026"/>
        <v>49</v>
      </c>
      <c r="AH313" s="66">
        <f t="shared" si="2026"/>
        <v>56</v>
      </c>
      <c r="AI313" s="66">
        <f t="shared" si="2026"/>
        <v>63</v>
      </c>
      <c r="AJ313" s="66">
        <f t="shared" si="2026"/>
        <v>70</v>
      </c>
      <c r="AK313" s="66">
        <f t="shared" si="2026"/>
        <v>77</v>
      </c>
      <c r="AL313" s="66">
        <f t="shared" si="2026"/>
        <v>84</v>
      </c>
      <c r="AM313" s="66">
        <f t="shared" si="2026"/>
        <v>91</v>
      </c>
      <c r="AN313" s="66">
        <f t="shared" si="2026"/>
        <v>98</v>
      </c>
      <c r="AO313" s="66">
        <f t="shared" si="2026"/>
        <v>105</v>
      </c>
      <c r="AP313" s="66">
        <f t="shared" si="2026"/>
        <v>112</v>
      </c>
      <c r="AQ313" s="66">
        <f t="shared" si="2026"/>
        <v>119</v>
      </c>
      <c r="AR313" s="66">
        <f t="shared" si="2026"/>
        <v>126</v>
      </c>
      <c r="AS313" s="66">
        <f t="shared" si="2026"/>
        <v>133</v>
      </c>
      <c r="AT313" s="66">
        <f t="shared" si="2026"/>
        <v>140</v>
      </c>
      <c r="AU313" s="66">
        <f t="shared" si="2026"/>
        <v>147</v>
      </c>
      <c r="AV313" s="66">
        <f t="shared" si="2026"/>
        <v>154</v>
      </c>
      <c r="AW313" s="66">
        <f t="shared" si="2026"/>
        <v>161</v>
      </c>
      <c r="AX313" s="66">
        <f t="shared" si="2026"/>
        <v>168</v>
      </c>
      <c r="AY313" s="66">
        <f t="shared" si="2026"/>
        <v>175</v>
      </c>
      <c r="AZ313" s="66">
        <f t="shared" si="2026"/>
        <v>182</v>
      </c>
      <c r="BA313" s="66">
        <f t="shared" si="2026"/>
        <v>189</v>
      </c>
      <c r="BB313" s="66">
        <f t="shared" si="2026"/>
        <v>196</v>
      </c>
      <c r="BC313" s="66">
        <f t="shared" si="2026"/>
        <v>203</v>
      </c>
      <c r="BD313" s="66">
        <f t="shared" si="2026"/>
        <v>210</v>
      </c>
      <c r="BE313" s="66">
        <f t="shared" si="2026"/>
        <v>217</v>
      </c>
      <c r="BF313" s="66">
        <f t="shared" si="2026"/>
        <v>224</v>
      </c>
      <c r="BG313" s="66">
        <f t="shared" si="2026"/>
        <v>231</v>
      </c>
      <c r="BH313" s="66">
        <f t="shared" si="2026"/>
        <v>238</v>
      </c>
      <c r="BI313" s="66">
        <f t="shared" si="2026"/>
        <v>245</v>
      </c>
      <c r="BJ313" s="66">
        <f t="shared" si="2026"/>
        <v>252</v>
      </c>
      <c r="BK313" s="66">
        <f t="shared" si="2026"/>
        <v>259</v>
      </c>
      <c r="BL313" s="66">
        <f t="shared" si="2026"/>
        <v>266</v>
      </c>
      <c r="BM313" s="66">
        <f t="shared" si="2026"/>
        <v>273</v>
      </c>
      <c r="BN313" s="66">
        <f t="shared" si="2026"/>
        <v>280</v>
      </c>
      <c r="BO313" s="66">
        <f t="shared" si="2026"/>
        <v>287</v>
      </c>
      <c r="BP313" s="66">
        <f t="shared" si="2026"/>
        <v>294</v>
      </c>
      <c r="BQ313" s="66">
        <f t="shared" si="2026"/>
        <v>301</v>
      </c>
      <c r="BR313" s="66">
        <f t="shared" si="2026"/>
        <v>308</v>
      </c>
      <c r="BS313" s="66">
        <f t="shared" si="2026"/>
        <v>315</v>
      </c>
      <c r="BT313" s="66">
        <f t="shared" si="2026"/>
        <v>322</v>
      </c>
      <c r="BU313" s="66">
        <f t="shared" si="2026"/>
        <v>329</v>
      </c>
      <c r="BV313" s="66">
        <f t="shared" si="2026"/>
        <v>336</v>
      </c>
      <c r="BW313" s="66">
        <f t="shared" si="2026"/>
        <v>343</v>
      </c>
      <c r="BX313" s="66">
        <f t="shared" si="2026"/>
        <v>350</v>
      </c>
      <c r="BY313" s="66">
        <f t="shared" si="2026"/>
        <v>357</v>
      </c>
      <c r="BZ313" s="66">
        <f t="shared" si="2026"/>
        <v>364</v>
      </c>
      <c r="CB313" s="44">
        <f>IF(AND(NOT(ISBLANK(F313)),ISBLANK(H313)),1,0)</f>
        <v>0</v>
      </c>
    </row>
    <row r="314" spans="3:86" hidden="1" outlineLevel="1">
      <c r="G314" s="53" t="s">
        <v>32</v>
      </c>
      <c r="H314" s="45"/>
      <c r="I314" s="57"/>
      <c r="J314" s="56"/>
      <c r="K314" s="57" t="str">
        <f>IF(ISBLANK(I314),"",IF(ISBLANK(J314),I314,I314+(7*(J314-1))))</f>
        <v/>
      </c>
      <c r="Z314" s="43">
        <f t="shared" ref="Z314:BE314" si="2027">IF($H314=$CB$12,1,IF(ISBLANK($I314),0,IF(OR($I314=Z$9,$K314=Z$9,AND(Z$9&gt;$I314,Z$9&lt;=$K314)),1,0)))</f>
        <v>0</v>
      </c>
      <c r="AA314" s="43">
        <f t="shared" si="2027"/>
        <v>0</v>
      </c>
      <c r="AB314" s="43">
        <f t="shared" si="2027"/>
        <v>0</v>
      </c>
      <c r="AC314" s="43">
        <f t="shared" si="2027"/>
        <v>0</v>
      </c>
      <c r="AD314" s="43">
        <f t="shared" si="2027"/>
        <v>0</v>
      </c>
      <c r="AE314" s="43">
        <f t="shared" si="2027"/>
        <v>0</v>
      </c>
      <c r="AF314" s="43">
        <f t="shared" si="2027"/>
        <v>0</v>
      </c>
      <c r="AG314" s="43">
        <f t="shared" si="2027"/>
        <v>0</v>
      </c>
      <c r="AH314" s="43">
        <f t="shared" si="2027"/>
        <v>0</v>
      </c>
      <c r="AI314" s="43">
        <f t="shared" si="2027"/>
        <v>0</v>
      </c>
      <c r="AJ314" s="43">
        <f t="shared" si="2027"/>
        <v>0</v>
      </c>
      <c r="AK314" s="43">
        <f t="shared" si="2027"/>
        <v>0</v>
      </c>
      <c r="AL314" s="43">
        <f t="shared" si="2027"/>
        <v>0</v>
      </c>
      <c r="AM314" s="43">
        <f t="shared" si="2027"/>
        <v>0</v>
      </c>
      <c r="AN314" s="43">
        <f t="shared" si="2027"/>
        <v>0</v>
      </c>
      <c r="AO314" s="43">
        <f t="shared" si="2027"/>
        <v>0</v>
      </c>
      <c r="AP314" s="43">
        <f t="shared" si="2027"/>
        <v>0</v>
      </c>
      <c r="AQ314" s="43">
        <f t="shared" si="2027"/>
        <v>0</v>
      </c>
      <c r="AR314" s="43">
        <f t="shared" si="2027"/>
        <v>0</v>
      </c>
      <c r="AS314" s="43">
        <f t="shared" si="2027"/>
        <v>0</v>
      </c>
      <c r="AT314" s="43">
        <f t="shared" si="2027"/>
        <v>0</v>
      </c>
      <c r="AU314" s="43">
        <f t="shared" si="2027"/>
        <v>0</v>
      </c>
      <c r="AV314" s="43">
        <f t="shared" si="2027"/>
        <v>0</v>
      </c>
      <c r="AW314" s="43">
        <f t="shared" si="2027"/>
        <v>0</v>
      </c>
      <c r="AX314" s="43">
        <f t="shared" si="2027"/>
        <v>0</v>
      </c>
      <c r="AY314" s="43">
        <f t="shared" si="2027"/>
        <v>0</v>
      </c>
      <c r="AZ314" s="43">
        <f t="shared" si="2027"/>
        <v>0</v>
      </c>
      <c r="BA314" s="43">
        <f t="shared" si="2027"/>
        <v>0</v>
      </c>
      <c r="BB314" s="43">
        <f t="shared" si="2027"/>
        <v>0</v>
      </c>
      <c r="BC314" s="43">
        <f t="shared" si="2027"/>
        <v>0</v>
      </c>
      <c r="BD314" s="43">
        <f t="shared" si="2027"/>
        <v>0</v>
      </c>
      <c r="BE314" s="43">
        <f t="shared" si="2027"/>
        <v>0</v>
      </c>
      <c r="BF314" s="43">
        <f t="shared" ref="BF314:BZ314" si="2028">IF($H314=$CB$12,1,IF(ISBLANK($I314),0,IF(OR($I314=BF$9,$K314=BF$9,AND(BF$9&gt;$I314,BF$9&lt;=$K314)),1,0)))</f>
        <v>0</v>
      </c>
      <c r="BG314" s="43">
        <f t="shared" si="2028"/>
        <v>0</v>
      </c>
      <c r="BH314" s="43">
        <f t="shared" si="2028"/>
        <v>0</v>
      </c>
      <c r="BI314" s="43">
        <f t="shared" si="2028"/>
        <v>0</v>
      </c>
      <c r="BJ314" s="43">
        <f t="shared" si="2028"/>
        <v>0</v>
      </c>
      <c r="BK314" s="43">
        <f t="shared" si="2028"/>
        <v>0</v>
      </c>
      <c r="BL314" s="43">
        <f t="shared" si="2028"/>
        <v>0</v>
      </c>
      <c r="BM314" s="43">
        <f t="shared" si="2028"/>
        <v>0</v>
      </c>
      <c r="BN314" s="43">
        <f t="shared" si="2028"/>
        <v>0</v>
      </c>
      <c r="BO314" s="43">
        <f t="shared" si="2028"/>
        <v>0</v>
      </c>
      <c r="BP314" s="43">
        <f t="shared" si="2028"/>
        <v>0</v>
      </c>
      <c r="BQ314" s="43">
        <f t="shared" si="2028"/>
        <v>0</v>
      </c>
      <c r="BR314" s="43">
        <f t="shared" si="2028"/>
        <v>0</v>
      </c>
      <c r="BS314" s="43">
        <f t="shared" si="2028"/>
        <v>0</v>
      </c>
      <c r="BT314" s="43">
        <f t="shared" si="2028"/>
        <v>0</v>
      </c>
      <c r="BU314" s="43">
        <f t="shared" si="2028"/>
        <v>0</v>
      </c>
      <c r="BV314" s="43">
        <f t="shared" si="2028"/>
        <v>0</v>
      </c>
      <c r="BW314" s="43">
        <f t="shared" si="2028"/>
        <v>0</v>
      </c>
      <c r="BX314" s="43">
        <f t="shared" si="2028"/>
        <v>0</v>
      </c>
      <c r="BY314" s="43">
        <f t="shared" si="2028"/>
        <v>0</v>
      </c>
      <c r="BZ314" s="43">
        <f t="shared" si="2028"/>
        <v>0</v>
      </c>
      <c r="CB314" s="44">
        <f>IF(AND(NOT(ISBLANK(F313)),ISBLANK(H314)),1,0)</f>
        <v>0</v>
      </c>
      <c r="CC314" s="44">
        <f>IF($H314=$CB$13,1,0)</f>
        <v>0</v>
      </c>
      <c r="CD314" s="44">
        <f>IF(AND($CC314=1,ISBLANK(I314)),1,0)</f>
        <v>0</v>
      </c>
      <c r="CE314" s="44">
        <f>IF(AND($CC314=1,ISBLANK(J314)),1,0)</f>
        <v>0</v>
      </c>
    </row>
    <row r="315" spans="3:86" hidden="1" outlineLevel="1">
      <c r="G315" s="22" t="str">
        <f>"Base Current Amount "&amp;CC315&amp;""</f>
        <v>Base Current Amount per Week</v>
      </c>
      <c r="H315" s="54" t="s">
        <v>53</v>
      </c>
      <c r="I315" s="45"/>
      <c r="CB315" s="44">
        <f>IF(AND(NOT(ISBLANK(F313)),ISBLANK(I315)),1,0)</f>
        <v>0</v>
      </c>
      <c r="CC315" s="44" t="str">
        <f>IF(H314=$CB$13,$CB$19,$CB$18)</f>
        <v>per Week</v>
      </c>
    </row>
    <row r="316" spans="3:86" hidden="1" outlineLevel="1">
      <c r="G316" s="22" t="s">
        <v>34</v>
      </c>
      <c r="H316" s="54" t="s">
        <v>53</v>
      </c>
      <c r="I316" s="55">
        <f>IF(AND(H314=$CB$13,ISBLANK(J314)),I315,IF(H314=$CB$13,I315/J314,I315))</f>
        <v>0</v>
      </c>
      <c r="Z316" s="59">
        <f>$I316</f>
        <v>0</v>
      </c>
      <c r="AA316" s="59">
        <f t="shared" ref="AA316:BZ316" si="2029">$I316</f>
        <v>0</v>
      </c>
      <c r="AB316" s="59">
        <f t="shared" si="2029"/>
        <v>0</v>
      </c>
      <c r="AC316" s="59">
        <f t="shared" si="2029"/>
        <v>0</v>
      </c>
      <c r="AD316" s="59">
        <f t="shared" si="2029"/>
        <v>0</v>
      </c>
      <c r="AE316" s="59">
        <f t="shared" si="2029"/>
        <v>0</v>
      </c>
      <c r="AF316" s="59">
        <f t="shared" si="2029"/>
        <v>0</v>
      </c>
      <c r="AG316" s="59">
        <f t="shared" si="2029"/>
        <v>0</v>
      </c>
      <c r="AH316" s="59">
        <f t="shared" si="2029"/>
        <v>0</v>
      </c>
      <c r="AI316" s="59">
        <f t="shared" si="2029"/>
        <v>0</v>
      </c>
      <c r="AJ316" s="59">
        <f t="shared" si="2029"/>
        <v>0</v>
      </c>
      <c r="AK316" s="59">
        <f t="shared" si="2029"/>
        <v>0</v>
      </c>
      <c r="AL316" s="59">
        <f t="shared" si="2029"/>
        <v>0</v>
      </c>
      <c r="AM316" s="59">
        <f t="shared" si="2029"/>
        <v>0</v>
      </c>
      <c r="AN316" s="59">
        <f t="shared" si="2029"/>
        <v>0</v>
      </c>
      <c r="AO316" s="59">
        <f t="shared" si="2029"/>
        <v>0</v>
      </c>
      <c r="AP316" s="59">
        <f t="shared" si="2029"/>
        <v>0</v>
      </c>
      <c r="AQ316" s="59">
        <f t="shared" si="2029"/>
        <v>0</v>
      </c>
      <c r="AR316" s="59">
        <f t="shared" si="2029"/>
        <v>0</v>
      </c>
      <c r="AS316" s="59">
        <f t="shared" si="2029"/>
        <v>0</v>
      </c>
      <c r="AT316" s="59">
        <f t="shared" si="2029"/>
        <v>0</v>
      </c>
      <c r="AU316" s="59">
        <f t="shared" si="2029"/>
        <v>0</v>
      </c>
      <c r="AV316" s="59">
        <f t="shared" si="2029"/>
        <v>0</v>
      </c>
      <c r="AW316" s="59">
        <f t="shared" si="2029"/>
        <v>0</v>
      </c>
      <c r="AX316" s="59">
        <f t="shared" si="2029"/>
        <v>0</v>
      </c>
      <c r="AY316" s="59">
        <f t="shared" si="2029"/>
        <v>0</v>
      </c>
      <c r="AZ316" s="59">
        <f t="shared" si="2029"/>
        <v>0</v>
      </c>
      <c r="BA316" s="59">
        <f t="shared" si="2029"/>
        <v>0</v>
      </c>
      <c r="BB316" s="59">
        <f t="shared" si="2029"/>
        <v>0</v>
      </c>
      <c r="BC316" s="59">
        <f t="shared" si="2029"/>
        <v>0</v>
      </c>
      <c r="BD316" s="59">
        <f t="shared" si="2029"/>
        <v>0</v>
      </c>
      <c r="BE316" s="59">
        <f t="shared" si="2029"/>
        <v>0</v>
      </c>
      <c r="BF316" s="59">
        <f t="shared" si="2029"/>
        <v>0</v>
      </c>
      <c r="BG316" s="59">
        <f t="shared" si="2029"/>
        <v>0</v>
      </c>
      <c r="BH316" s="59">
        <f t="shared" si="2029"/>
        <v>0</v>
      </c>
      <c r="BI316" s="59">
        <f t="shared" si="2029"/>
        <v>0</v>
      </c>
      <c r="BJ316" s="59">
        <f t="shared" si="2029"/>
        <v>0</v>
      </c>
      <c r="BK316" s="59">
        <f t="shared" si="2029"/>
        <v>0</v>
      </c>
      <c r="BL316" s="59">
        <f t="shared" si="2029"/>
        <v>0</v>
      </c>
      <c r="BM316" s="59">
        <f t="shared" si="2029"/>
        <v>0</v>
      </c>
      <c r="BN316" s="59">
        <f t="shared" si="2029"/>
        <v>0</v>
      </c>
      <c r="BO316" s="59">
        <f t="shared" si="2029"/>
        <v>0</v>
      </c>
      <c r="BP316" s="59">
        <f t="shared" si="2029"/>
        <v>0</v>
      </c>
      <c r="BQ316" s="59">
        <f t="shared" si="2029"/>
        <v>0</v>
      </c>
      <c r="BR316" s="59">
        <f t="shared" si="2029"/>
        <v>0</v>
      </c>
      <c r="BS316" s="59">
        <f t="shared" si="2029"/>
        <v>0</v>
      </c>
      <c r="BT316" s="59">
        <f t="shared" si="2029"/>
        <v>0</v>
      </c>
      <c r="BU316" s="59">
        <f t="shared" si="2029"/>
        <v>0</v>
      </c>
      <c r="BV316" s="59">
        <f t="shared" si="2029"/>
        <v>0</v>
      </c>
      <c r="BW316" s="59">
        <f t="shared" si="2029"/>
        <v>0</v>
      </c>
      <c r="BX316" s="59">
        <f t="shared" si="2029"/>
        <v>0</v>
      </c>
      <c r="BY316" s="59">
        <f t="shared" si="2029"/>
        <v>0</v>
      </c>
      <c r="BZ316" s="59">
        <f t="shared" si="2029"/>
        <v>0</v>
      </c>
    </row>
    <row r="317" spans="3:86" hidden="1" outlineLevel="1">
      <c r="C317" s="105" t="str">
        <f>IF(CH318=1,"X","")</f>
        <v/>
      </c>
      <c r="D317" s="106"/>
      <c r="E317" s="107"/>
      <c r="G317" s="22" t="s">
        <v>38</v>
      </c>
      <c r="H317" s="73">
        <f>IF(ISBLANK(I317),0,IF(I317&lt;I314,1,0))</f>
        <v>0</v>
      </c>
      <c r="I317" s="60"/>
      <c r="J317" s="61"/>
      <c r="Z317" s="58">
        <f>IF(ISBLANK($I317),1,IF(Z$9&gt;$I317,(1+$J317),1))</f>
        <v>1</v>
      </c>
      <c r="AA317" s="58">
        <f t="shared" ref="AA317:BZ317" si="2030">IF(ISBLANK($I317),1,IF(AA$9&gt;$I317,(1+$J317),1))</f>
        <v>1</v>
      </c>
      <c r="AB317" s="58">
        <f t="shared" si="2030"/>
        <v>1</v>
      </c>
      <c r="AC317" s="58">
        <f t="shared" si="2030"/>
        <v>1</v>
      </c>
      <c r="AD317" s="58">
        <f t="shared" si="2030"/>
        <v>1</v>
      </c>
      <c r="AE317" s="58">
        <f t="shared" si="2030"/>
        <v>1</v>
      </c>
      <c r="AF317" s="58">
        <f t="shared" si="2030"/>
        <v>1</v>
      </c>
      <c r="AG317" s="58">
        <f t="shared" si="2030"/>
        <v>1</v>
      </c>
      <c r="AH317" s="58">
        <f t="shared" si="2030"/>
        <v>1</v>
      </c>
      <c r="AI317" s="58">
        <f t="shared" si="2030"/>
        <v>1</v>
      </c>
      <c r="AJ317" s="58">
        <f t="shared" si="2030"/>
        <v>1</v>
      </c>
      <c r="AK317" s="58">
        <f t="shared" si="2030"/>
        <v>1</v>
      </c>
      <c r="AL317" s="58">
        <f t="shared" si="2030"/>
        <v>1</v>
      </c>
      <c r="AM317" s="58">
        <f t="shared" si="2030"/>
        <v>1</v>
      </c>
      <c r="AN317" s="58">
        <f t="shared" si="2030"/>
        <v>1</v>
      </c>
      <c r="AO317" s="58">
        <f t="shared" si="2030"/>
        <v>1</v>
      </c>
      <c r="AP317" s="58">
        <f t="shared" si="2030"/>
        <v>1</v>
      </c>
      <c r="AQ317" s="58">
        <f t="shared" si="2030"/>
        <v>1</v>
      </c>
      <c r="AR317" s="58">
        <f t="shared" si="2030"/>
        <v>1</v>
      </c>
      <c r="AS317" s="58">
        <f t="shared" si="2030"/>
        <v>1</v>
      </c>
      <c r="AT317" s="58">
        <f t="shared" si="2030"/>
        <v>1</v>
      </c>
      <c r="AU317" s="58">
        <f t="shared" si="2030"/>
        <v>1</v>
      </c>
      <c r="AV317" s="58">
        <f t="shared" si="2030"/>
        <v>1</v>
      </c>
      <c r="AW317" s="58">
        <f t="shared" si="2030"/>
        <v>1</v>
      </c>
      <c r="AX317" s="58">
        <f t="shared" si="2030"/>
        <v>1</v>
      </c>
      <c r="AY317" s="58">
        <f t="shared" si="2030"/>
        <v>1</v>
      </c>
      <c r="AZ317" s="58">
        <f t="shared" si="2030"/>
        <v>1</v>
      </c>
      <c r="BA317" s="58">
        <f t="shared" si="2030"/>
        <v>1</v>
      </c>
      <c r="BB317" s="58">
        <f t="shared" si="2030"/>
        <v>1</v>
      </c>
      <c r="BC317" s="58">
        <f t="shared" si="2030"/>
        <v>1</v>
      </c>
      <c r="BD317" s="58">
        <f t="shared" si="2030"/>
        <v>1</v>
      </c>
      <c r="BE317" s="58">
        <f t="shared" si="2030"/>
        <v>1</v>
      </c>
      <c r="BF317" s="58">
        <f t="shared" si="2030"/>
        <v>1</v>
      </c>
      <c r="BG317" s="58">
        <f t="shared" si="2030"/>
        <v>1</v>
      </c>
      <c r="BH317" s="58">
        <f t="shared" si="2030"/>
        <v>1</v>
      </c>
      <c r="BI317" s="58">
        <f t="shared" si="2030"/>
        <v>1</v>
      </c>
      <c r="BJ317" s="58">
        <f t="shared" si="2030"/>
        <v>1</v>
      </c>
      <c r="BK317" s="58">
        <f t="shared" si="2030"/>
        <v>1</v>
      </c>
      <c r="BL317" s="58">
        <f t="shared" si="2030"/>
        <v>1</v>
      </c>
      <c r="BM317" s="58">
        <f t="shared" si="2030"/>
        <v>1</v>
      </c>
      <c r="BN317" s="58">
        <f t="shared" si="2030"/>
        <v>1</v>
      </c>
      <c r="BO317" s="58">
        <f t="shared" si="2030"/>
        <v>1</v>
      </c>
      <c r="BP317" s="58">
        <f t="shared" si="2030"/>
        <v>1</v>
      </c>
      <c r="BQ317" s="58">
        <f t="shared" si="2030"/>
        <v>1</v>
      </c>
      <c r="BR317" s="58">
        <f t="shared" si="2030"/>
        <v>1</v>
      </c>
      <c r="BS317" s="58">
        <f t="shared" si="2030"/>
        <v>1</v>
      </c>
      <c r="BT317" s="58">
        <f t="shared" si="2030"/>
        <v>1</v>
      </c>
      <c r="BU317" s="58">
        <f t="shared" si="2030"/>
        <v>1</v>
      </c>
      <c r="BV317" s="58">
        <f t="shared" si="2030"/>
        <v>1</v>
      </c>
      <c r="BW317" s="58">
        <f t="shared" si="2030"/>
        <v>1</v>
      </c>
      <c r="BX317" s="58">
        <f t="shared" si="2030"/>
        <v>1</v>
      </c>
      <c r="BY317" s="58">
        <f t="shared" si="2030"/>
        <v>1</v>
      </c>
      <c r="BZ317" s="58">
        <f t="shared" si="2030"/>
        <v>1</v>
      </c>
      <c r="CB317" s="44">
        <f>IF(AND(NOT(ISBLANK(I317)),ISBLANK(J317)),1,0)</f>
        <v>0</v>
      </c>
    </row>
    <row r="318" spans="3:86" ht="15.75" collapsed="1" thickBot="1">
      <c r="C318" s="108">
        <v>36</v>
      </c>
      <c r="D318" s="109"/>
      <c r="E318" s="110"/>
      <c r="F318" s="62"/>
      <c r="G318" s="89">
        <f>IF(ISBLANK(F313),0,"Final "&amp;F313&amp;" Budget")</f>
        <v>0</v>
      </c>
      <c r="H318" s="63"/>
      <c r="I318" s="63">
        <f>H313</f>
        <v>0</v>
      </c>
      <c r="J318" s="63"/>
      <c r="K318" s="64">
        <f>SUM(M318:X318)</f>
        <v>0</v>
      </c>
      <c r="M318" s="64">
        <f t="shared" ref="M318:X318" si="2031">SUMIF($Z$10:$BZ$10,M$10,$Z318:$BZ318)</f>
        <v>0</v>
      </c>
      <c r="N318" s="64">
        <f t="shared" si="2031"/>
        <v>0</v>
      </c>
      <c r="O318" s="64">
        <f t="shared" si="2031"/>
        <v>0</v>
      </c>
      <c r="P318" s="64">
        <f t="shared" si="2031"/>
        <v>0</v>
      </c>
      <c r="Q318" s="64">
        <f t="shared" si="2031"/>
        <v>0</v>
      </c>
      <c r="R318" s="64">
        <f t="shared" si="2031"/>
        <v>0</v>
      </c>
      <c r="S318" s="64">
        <f t="shared" si="2031"/>
        <v>0</v>
      </c>
      <c r="T318" s="64">
        <f t="shared" si="2031"/>
        <v>0</v>
      </c>
      <c r="U318" s="64">
        <f t="shared" si="2031"/>
        <v>0</v>
      </c>
      <c r="V318" s="64">
        <f t="shared" si="2031"/>
        <v>0</v>
      </c>
      <c r="W318" s="64">
        <f t="shared" si="2031"/>
        <v>0</v>
      </c>
      <c r="X318" s="64">
        <f t="shared" si="2031"/>
        <v>0</v>
      </c>
      <c r="Z318" s="64">
        <f>Z314*Z316*Z317</f>
        <v>0</v>
      </c>
      <c r="AA318" s="64">
        <f t="shared" ref="AA318" si="2032">AA314*AA316*AA317</f>
        <v>0</v>
      </c>
      <c r="AB318" s="64">
        <f t="shared" ref="AB318" si="2033">AB314*AB316*AB317</f>
        <v>0</v>
      </c>
      <c r="AC318" s="64">
        <f t="shared" ref="AC318" si="2034">AC314*AC316*AC317</f>
        <v>0</v>
      </c>
      <c r="AD318" s="64">
        <f t="shared" ref="AD318" si="2035">AD314*AD316*AD317</f>
        <v>0</v>
      </c>
      <c r="AE318" s="64">
        <f t="shared" ref="AE318" si="2036">AE314*AE316*AE317</f>
        <v>0</v>
      </c>
      <c r="AF318" s="64">
        <f t="shared" ref="AF318" si="2037">AF314*AF316*AF317</f>
        <v>0</v>
      </c>
      <c r="AG318" s="64">
        <f t="shared" ref="AG318" si="2038">AG314*AG316*AG317</f>
        <v>0</v>
      </c>
      <c r="AH318" s="64">
        <f t="shared" ref="AH318" si="2039">AH314*AH316*AH317</f>
        <v>0</v>
      </c>
      <c r="AI318" s="64">
        <f t="shared" ref="AI318" si="2040">AI314*AI316*AI317</f>
        <v>0</v>
      </c>
      <c r="AJ318" s="64">
        <f t="shared" ref="AJ318" si="2041">AJ314*AJ316*AJ317</f>
        <v>0</v>
      </c>
      <c r="AK318" s="64">
        <f t="shared" ref="AK318" si="2042">AK314*AK316*AK317</f>
        <v>0</v>
      </c>
      <c r="AL318" s="64">
        <f t="shared" ref="AL318" si="2043">AL314*AL316*AL317</f>
        <v>0</v>
      </c>
      <c r="AM318" s="64">
        <f t="shared" ref="AM318" si="2044">AM314*AM316*AM317</f>
        <v>0</v>
      </c>
      <c r="AN318" s="64">
        <f t="shared" ref="AN318" si="2045">AN314*AN316*AN317</f>
        <v>0</v>
      </c>
      <c r="AO318" s="64">
        <f t="shared" ref="AO318" si="2046">AO314*AO316*AO317</f>
        <v>0</v>
      </c>
      <c r="AP318" s="64">
        <f t="shared" ref="AP318" si="2047">AP314*AP316*AP317</f>
        <v>0</v>
      </c>
      <c r="AQ318" s="64">
        <f t="shared" ref="AQ318" si="2048">AQ314*AQ316*AQ317</f>
        <v>0</v>
      </c>
      <c r="AR318" s="64">
        <f t="shared" ref="AR318" si="2049">AR314*AR316*AR317</f>
        <v>0</v>
      </c>
      <c r="AS318" s="64">
        <f t="shared" ref="AS318" si="2050">AS314*AS316*AS317</f>
        <v>0</v>
      </c>
      <c r="AT318" s="64">
        <f t="shared" ref="AT318" si="2051">AT314*AT316*AT317</f>
        <v>0</v>
      </c>
      <c r="AU318" s="64">
        <f t="shared" ref="AU318" si="2052">AU314*AU316*AU317</f>
        <v>0</v>
      </c>
      <c r="AV318" s="64">
        <f t="shared" ref="AV318" si="2053">AV314*AV316*AV317</f>
        <v>0</v>
      </c>
      <c r="AW318" s="64">
        <f t="shared" ref="AW318" si="2054">AW314*AW316*AW317</f>
        <v>0</v>
      </c>
      <c r="AX318" s="64">
        <f t="shared" ref="AX318" si="2055">AX314*AX316*AX317</f>
        <v>0</v>
      </c>
      <c r="AY318" s="64">
        <f t="shared" ref="AY318" si="2056">AY314*AY316*AY317</f>
        <v>0</v>
      </c>
      <c r="AZ318" s="64">
        <f t="shared" ref="AZ318" si="2057">AZ314*AZ316*AZ317</f>
        <v>0</v>
      </c>
      <c r="BA318" s="64">
        <f t="shared" ref="BA318" si="2058">BA314*BA316*BA317</f>
        <v>0</v>
      </c>
      <c r="BB318" s="64">
        <f t="shared" ref="BB318" si="2059">BB314*BB316*BB317</f>
        <v>0</v>
      </c>
      <c r="BC318" s="64">
        <f t="shared" ref="BC318" si="2060">BC314*BC316*BC317</f>
        <v>0</v>
      </c>
      <c r="BD318" s="64">
        <f t="shared" ref="BD318" si="2061">BD314*BD316*BD317</f>
        <v>0</v>
      </c>
      <c r="BE318" s="64">
        <f t="shared" ref="BE318" si="2062">BE314*BE316*BE317</f>
        <v>0</v>
      </c>
      <c r="BF318" s="64">
        <f t="shared" ref="BF318" si="2063">BF314*BF316*BF317</f>
        <v>0</v>
      </c>
      <c r="BG318" s="64">
        <f t="shared" ref="BG318" si="2064">BG314*BG316*BG317</f>
        <v>0</v>
      </c>
      <c r="BH318" s="64">
        <f t="shared" ref="BH318" si="2065">BH314*BH316*BH317</f>
        <v>0</v>
      </c>
      <c r="BI318" s="64">
        <f t="shared" ref="BI318" si="2066">BI314*BI316*BI317</f>
        <v>0</v>
      </c>
      <c r="BJ318" s="64">
        <f t="shared" ref="BJ318" si="2067">BJ314*BJ316*BJ317</f>
        <v>0</v>
      </c>
      <c r="BK318" s="64">
        <f t="shared" ref="BK318" si="2068">BK314*BK316*BK317</f>
        <v>0</v>
      </c>
      <c r="BL318" s="64">
        <f t="shared" ref="BL318" si="2069">BL314*BL316*BL317</f>
        <v>0</v>
      </c>
      <c r="BM318" s="64">
        <f t="shared" ref="BM318" si="2070">BM314*BM316*BM317</f>
        <v>0</v>
      </c>
      <c r="BN318" s="64">
        <f t="shared" ref="BN318" si="2071">BN314*BN316*BN317</f>
        <v>0</v>
      </c>
      <c r="BO318" s="64">
        <f t="shared" ref="BO318" si="2072">BO314*BO316*BO317</f>
        <v>0</v>
      </c>
      <c r="BP318" s="64">
        <f t="shared" ref="BP318" si="2073">BP314*BP316*BP317</f>
        <v>0</v>
      </c>
      <c r="BQ318" s="64">
        <f t="shared" ref="BQ318" si="2074">BQ314*BQ316*BQ317</f>
        <v>0</v>
      </c>
      <c r="BR318" s="64">
        <f t="shared" ref="BR318" si="2075">BR314*BR316*BR317</f>
        <v>0</v>
      </c>
      <c r="BS318" s="64">
        <f t="shared" ref="BS318" si="2076">BS314*BS316*BS317</f>
        <v>0</v>
      </c>
      <c r="BT318" s="64">
        <f t="shared" ref="BT318" si="2077">BT314*BT316*BT317</f>
        <v>0</v>
      </c>
      <c r="BU318" s="64">
        <f t="shared" ref="BU318" si="2078">BU314*BU316*BU317</f>
        <v>0</v>
      </c>
      <c r="BV318" s="64">
        <f t="shared" ref="BV318" si="2079">BV314*BV316*BV317</f>
        <v>0</v>
      </c>
      <c r="BW318" s="64">
        <f t="shared" ref="BW318" si="2080">BW314*BW316*BW317</f>
        <v>0</v>
      </c>
      <c r="BX318" s="64">
        <f t="shared" ref="BX318" si="2081">BX314*BX316*BX317</f>
        <v>0</v>
      </c>
      <c r="BY318" s="64">
        <f t="shared" ref="BY318" si="2082">BY314*BY316*BY317</f>
        <v>0</v>
      </c>
      <c r="BZ318" s="64">
        <f t="shared" ref="BZ318" si="2083">BZ314*BZ316*BZ317</f>
        <v>0</v>
      </c>
      <c r="CG318" s="44">
        <f>C318</f>
        <v>36</v>
      </c>
      <c r="CH318" s="44">
        <f>IF(CG318=0,0,IF(COUNTIF($CG:$CG,CG318)&gt;1,1,0))</f>
        <v>0</v>
      </c>
    </row>
    <row r="321" spans="3:86">
      <c r="F321" s="103"/>
      <c r="G321" s="104"/>
      <c r="H321" s="45"/>
      <c r="I321" s="23" t="s">
        <v>35</v>
      </c>
      <c r="J321" s="23" t="s">
        <v>36</v>
      </c>
      <c r="K321" s="39" t="s">
        <v>37</v>
      </c>
      <c r="M321" s="65">
        <f>M$9</f>
        <v>31</v>
      </c>
      <c r="N321" s="65">
        <f t="shared" ref="N321:X321" si="2084">N$9</f>
        <v>59</v>
      </c>
      <c r="O321" s="65">
        <f t="shared" si="2084"/>
        <v>91</v>
      </c>
      <c r="P321" s="65">
        <f t="shared" si="2084"/>
        <v>121</v>
      </c>
      <c r="Q321" s="65">
        <f t="shared" si="2084"/>
        <v>152</v>
      </c>
      <c r="R321" s="65">
        <f t="shared" si="2084"/>
        <v>182</v>
      </c>
      <c r="S321" s="65">
        <f t="shared" si="2084"/>
        <v>213</v>
      </c>
      <c r="T321" s="65">
        <f t="shared" si="2084"/>
        <v>244</v>
      </c>
      <c r="U321" s="65">
        <f t="shared" si="2084"/>
        <v>274</v>
      </c>
      <c r="V321" s="65">
        <f t="shared" si="2084"/>
        <v>305</v>
      </c>
      <c r="W321" s="65">
        <f t="shared" si="2084"/>
        <v>335</v>
      </c>
      <c r="X321" s="65">
        <f t="shared" si="2084"/>
        <v>366</v>
      </c>
      <c r="Z321" s="66">
        <f>Z$9</f>
        <v>0</v>
      </c>
      <c r="AA321" s="66">
        <f t="shared" ref="AA321:BZ321" si="2085">AA$9</f>
        <v>7</v>
      </c>
      <c r="AB321" s="66">
        <f t="shared" si="2085"/>
        <v>14</v>
      </c>
      <c r="AC321" s="66">
        <f t="shared" si="2085"/>
        <v>21</v>
      </c>
      <c r="AD321" s="66">
        <f t="shared" si="2085"/>
        <v>28</v>
      </c>
      <c r="AE321" s="66">
        <f t="shared" si="2085"/>
        <v>35</v>
      </c>
      <c r="AF321" s="66">
        <f t="shared" si="2085"/>
        <v>42</v>
      </c>
      <c r="AG321" s="66">
        <f t="shared" si="2085"/>
        <v>49</v>
      </c>
      <c r="AH321" s="66">
        <f t="shared" si="2085"/>
        <v>56</v>
      </c>
      <c r="AI321" s="66">
        <f t="shared" si="2085"/>
        <v>63</v>
      </c>
      <c r="AJ321" s="66">
        <f t="shared" si="2085"/>
        <v>70</v>
      </c>
      <c r="AK321" s="66">
        <f t="shared" si="2085"/>
        <v>77</v>
      </c>
      <c r="AL321" s="66">
        <f t="shared" si="2085"/>
        <v>84</v>
      </c>
      <c r="AM321" s="66">
        <f t="shared" si="2085"/>
        <v>91</v>
      </c>
      <c r="AN321" s="66">
        <f t="shared" si="2085"/>
        <v>98</v>
      </c>
      <c r="AO321" s="66">
        <f t="shared" si="2085"/>
        <v>105</v>
      </c>
      <c r="AP321" s="66">
        <f t="shared" si="2085"/>
        <v>112</v>
      </c>
      <c r="AQ321" s="66">
        <f t="shared" si="2085"/>
        <v>119</v>
      </c>
      <c r="AR321" s="66">
        <f t="shared" si="2085"/>
        <v>126</v>
      </c>
      <c r="AS321" s="66">
        <f t="shared" si="2085"/>
        <v>133</v>
      </c>
      <c r="AT321" s="66">
        <f t="shared" si="2085"/>
        <v>140</v>
      </c>
      <c r="AU321" s="66">
        <f t="shared" si="2085"/>
        <v>147</v>
      </c>
      <c r="AV321" s="66">
        <f t="shared" si="2085"/>
        <v>154</v>
      </c>
      <c r="AW321" s="66">
        <f t="shared" si="2085"/>
        <v>161</v>
      </c>
      <c r="AX321" s="66">
        <f t="shared" si="2085"/>
        <v>168</v>
      </c>
      <c r="AY321" s="66">
        <f t="shared" si="2085"/>
        <v>175</v>
      </c>
      <c r="AZ321" s="66">
        <f t="shared" si="2085"/>
        <v>182</v>
      </c>
      <c r="BA321" s="66">
        <f t="shared" si="2085"/>
        <v>189</v>
      </c>
      <c r="BB321" s="66">
        <f t="shared" si="2085"/>
        <v>196</v>
      </c>
      <c r="BC321" s="66">
        <f t="shared" si="2085"/>
        <v>203</v>
      </c>
      <c r="BD321" s="66">
        <f t="shared" si="2085"/>
        <v>210</v>
      </c>
      <c r="BE321" s="66">
        <f t="shared" si="2085"/>
        <v>217</v>
      </c>
      <c r="BF321" s="66">
        <f t="shared" si="2085"/>
        <v>224</v>
      </c>
      <c r="BG321" s="66">
        <f t="shared" si="2085"/>
        <v>231</v>
      </c>
      <c r="BH321" s="66">
        <f t="shared" si="2085"/>
        <v>238</v>
      </c>
      <c r="BI321" s="66">
        <f t="shared" si="2085"/>
        <v>245</v>
      </c>
      <c r="BJ321" s="66">
        <f t="shared" si="2085"/>
        <v>252</v>
      </c>
      <c r="BK321" s="66">
        <f t="shared" si="2085"/>
        <v>259</v>
      </c>
      <c r="BL321" s="66">
        <f t="shared" si="2085"/>
        <v>266</v>
      </c>
      <c r="BM321" s="66">
        <f t="shared" si="2085"/>
        <v>273</v>
      </c>
      <c r="BN321" s="66">
        <f t="shared" si="2085"/>
        <v>280</v>
      </c>
      <c r="BO321" s="66">
        <f t="shared" si="2085"/>
        <v>287</v>
      </c>
      <c r="BP321" s="66">
        <f t="shared" si="2085"/>
        <v>294</v>
      </c>
      <c r="BQ321" s="66">
        <f t="shared" si="2085"/>
        <v>301</v>
      </c>
      <c r="BR321" s="66">
        <f t="shared" si="2085"/>
        <v>308</v>
      </c>
      <c r="BS321" s="66">
        <f t="shared" si="2085"/>
        <v>315</v>
      </c>
      <c r="BT321" s="66">
        <f t="shared" si="2085"/>
        <v>322</v>
      </c>
      <c r="BU321" s="66">
        <f t="shared" si="2085"/>
        <v>329</v>
      </c>
      <c r="BV321" s="66">
        <f t="shared" si="2085"/>
        <v>336</v>
      </c>
      <c r="BW321" s="66">
        <f t="shared" si="2085"/>
        <v>343</v>
      </c>
      <c r="BX321" s="66">
        <f t="shared" si="2085"/>
        <v>350</v>
      </c>
      <c r="BY321" s="66">
        <f t="shared" si="2085"/>
        <v>357</v>
      </c>
      <c r="BZ321" s="66">
        <f t="shared" si="2085"/>
        <v>364</v>
      </c>
      <c r="CB321" s="44">
        <f>IF(AND(NOT(ISBLANK(F321)),ISBLANK(H321)),1,0)</f>
        <v>0</v>
      </c>
    </row>
    <row r="322" spans="3:86" hidden="1" outlineLevel="1">
      <c r="G322" s="53" t="s">
        <v>32</v>
      </c>
      <c r="H322" s="45"/>
      <c r="I322" s="57"/>
      <c r="J322" s="56"/>
      <c r="K322" s="57" t="str">
        <f>IF(ISBLANK(I322),"",IF(ISBLANK(J322),I322,I322+(7*(J322-1))))</f>
        <v/>
      </c>
      <c r="Z322" s="43">
        <f t="shared" ref="Z322:BE322" si="2086">IF($H322=$CB$12,1,IF(ISBLANK($I322),0,IF(OR($I322=Z$9,$K322=Z$9,AND(Z$9&gt;$I322,Z$9&lt;=$K322)),1,0)))</f>
        <v>0</v>
      </c>
      <c r="AA322" s="43">
        <f t="shared" si="2086"/>
        <v>0</v>
      </c>
      <c r="AB322" s="43">
        <f t="shared" si="2086"/>
        <v>0</v>
      </c>
      <c r="AC322" s="43">
        <f t="shared" si="2086"/>
        <v>0</v>
      </c>
      <c r="AD322" s="43">
        <f t="shared" si="2086"/>
        <v>0</v>
      </c>
      <c r="AE322" s="43">
        <f t="shared" si="2086"/>
        <v>0</v>
      </c>
      <c r="AF322" s="43">
        <f t="shared" si="2086"/>
        <v>0</v>
      </c>
      <c r="AG322" s="43">
        <f t="shared" si="2086"/>
        <v>0</v>
      </c>
      <c r="AH322" s="43">
        <f t="shared" si="2086"/>
        <v>0</v>
      </c>
      <c r="AI322" s="43">
        <f t="shared" si="2086"/>
        <v>0</v>
      </c>
      <c r="AJ322" s="43">
        <f t="shared" si="2086"/>
        <v>0</v>
      </c>
      <c r="AK322" s="43">
        <f t="shared" si="2086"/>
        <v>0</v>
      </c>
      <c r="AL322" s="43">
        <f t="shared" si="2086"/>
        <v>0</v>
      </c>
      <c r="AM322" s="43">
        <f t="shared" si="2086"/>
        <v>0</v>
      </c>
      <c r="AN322" s="43">
        <f t="shared" si="2086"/>
        <v>0</v>
      </c>
      <c r="AO322" s="43">
        <f t="shared" si="2086"/>
        <v>0</v>
      </c>
      <c r="AP322" s="43">
        <f t="shared" si="2086"/>
        <v>0</v>
      </c>
      <c r="AQ322" s="43">
        <f t="shared" si="2086"/>
        <v>0</v>
      </c>
      <c r="AR322" s="43">
        <f t="shared" si="2086"/>
        <v>0</v>
      </c>
      <c r="AS322" s="43">
        <f t="shared" si="2086"/>
        <v>0</v>
      </c>
      <c r="AT322" s="43">
        <f t="shared" si="2086"/>
        <v>0</v>
      </c>
      <c r="AU322" s="43">
        <f t="shared" si="2086"/>
        <v>0</v>
      </c>
      <c r="AV322" s="43">
        <f t="shared" si="2086"/>
        <v>0</v>
      </c>
      <c r="AW322" s="43">
        <f t="shared" si="2086"/>
        <v>0</v>
      </c>
      <c r="AX322" s="43">
        <f t="shared" si="2086"/>
        <v>0</v>
      </c>
      <c r="AY322" s="43">
        <f t="shared" si="2086"/>
        <v>0</v>
      </c>
      <c r="AZ322" s="43">
        <f t="shared" si="2086"/>
        <v>0</v>
      </c>
      <c r="BA322" s="43">
        <f t="shared" si="2086"/>
        <v>0</v>
      </c>
      <c r="BB322" s="43">
        <f t="shared" si="2086"/>
        <v>0</v>
      </c>
      <c r="BC322" s="43">
        <f t="shared" si="2086"/>
        <v>0</v>
      </c>
      <c r="BD322" s="43">
        <f t="shared" si="2086"/>
        <v>0</v>
      </c>
      <c r="BE322" s="43">
        <f t="shared" si="2086"/>
        <v>0</v>
      </c>
      <c r="BF322" s="43">
        <f t="shared" ref="BF322:BZ322" si="2087">IF($H322=$CB$12,1,IF(ISBLANK($I322),0,IF(OR($I322=BF$9,$K322=BF$9,AND(BF$9&gt;$I322,BF$9&lt;=$K322)),1,0)))</f>
        <v>0</v>
      </c>
      <c r="BG322" s="43">
        <f t="shared" si="2087"/>
        <v>0</v>
      </c>
      <c r="BH322" s="43">
        <f t="shared" si="2087"/>
        <v>0</v>
      </c>
      <c r="BI322" s="43">
        <f t="shared" si="2087"/>
        <v>0</v>
      </c>
      <c r="BJ322" s="43">
        <f t="shared" si="2087"/>
        <v>0</v>
      </c>
      <c r="BK322" s="43">
        <f t="shared" si="2087"/>
        <v>0</v>
      </c>
      <c r="BL322" s="43">
        <f t="shared" si="2087"/>
        <v>0</v>
      </c>
      <c r="BM322" s="43">
        <f t="shared" si="2087"/>
        <v>0</v>
      </c>
      <c r="BN322" s="43">
        <f t="shared" si="2087"/>
        <v>0</v>
      </c>
      <c r="BO322" s="43">
        <f t="shared" si="2087"/>
        <v>0</v>
      </c>
      <c r="BP322" s="43">
        <f t="shared" si="2087"/>
        <v>0</v>
      </c>
      <c r="BQ322" s="43">
        <f t="shared" si="2087"/>
        <v>0</v>
      </c>
      <c r="BR322" s="43">
        <f t="shared" si="2087"/>
        <v>0</v>
      </c>
      <c r="BS322" s="43">
        <f t="shared" si="2087"/>
        <v>0</v>
      </c>
      <c r="BT322" s="43">
        <f t="shared" si="2087"/>
        <v>0</v>
      </c>
      <c r="BU322" s="43">
        <f t="shared" si="2087"/>
        <v>0</v>
      </c>
      <c r="BV322" s="43">
        <f t="shared" si="2087"/>
        <v>0</v>
      </c>
      <c r="BW322" s="43">
        <f t="shared" si="2087"/>
        <v>0</v>
      </c>
      <c r="BX322" s="43">
        <f t="shared" si="2087"/>
        <v>0</v>
      </c>
      <c r="BY322" s="43">
        <f t="shared" si="2087"/>
        <v>0</v>
      </c>
      <c r="BZ322" s="43">
        <f t="shared" si="2087"/>
        <v>0</v>
      </c>
      <c r="CB322" s="44">
        <f>IF(AND(NOT(ISBLANK(F321)),ISBLANK(H322)),1,0)</f>
        <v>0</v>
      </c>
      <c r="CC322" s="44">
        <f>IF($H322=$CB$13,1,0)</f>
        <v>0</v>
      </c>
      <c r="CD322" s="44">
        <f>IF(AND($CC322=1,ISBLANK(I322)),1,0)</f>
        <v>0</v>
      </c>
      <c r="CE322" s="44">
        <f>IF(AND($CC322=1,ISBLANK(J322)),1,0)</f>
        <v>0</v>
      </c>
    </row>
    <row r="323" spans="3:86" hidden="1" outlineLevel="1">
      <c r="G323" s="22" t="str">
        <f>"Base Current Amount "&amp;CC323&amp;""</f>
        <v>Base Current Amount per Week</v>
      </c>
      <c r="H323" s="54" t="s">
        <v>53</v>
      </c>
      <c r="I323" s="45"/>
      <c r="CB323" s="44">
        <f>IF(AND(NOT(ISBLANK(F321)),ISBLANK(I323)),1,0)</f>
        <v>0</v>
      </c>
      <c r="CC323" s="44" t="str">
        <f>IF(H322=$CB$13,$CB$19,$CB$18)</f>
        <v>per Week</v>
      </c>
    </row>
    <row r="324" spans="3:86" hidden="1" outlineLevel="1">
      <c r="G324" s="22" t="s">
        <v>34</v>
      </c>
      <c r="H324" s="54" t="s">
        <v>53</v>
      </c>
      <c r="I324" s="55">
        <f>IF(AND(H322=$CB$13,ISBLANK(J322)),I323,IF(H322=$CB$13,I323/J322,I323))</f>
        <v>0</v>
      </c>
      <c r="Z324" s="59">
        <f>$I324</f>
        <v>0</v>
      </c>
      <c r="AA324" s="59">
        <f t="shared" ref="AA324:BZ324" si="2088">$I324</f>
        <v>0</v>
      </c>
      <c r="AB324" s="59">
        <f t="shared" si="2088"/>
        <v>0</v>
      </c>
      <c r="AC324" s="59">
        <f t="shared" si="2088"/>
        <v>0</v>
      </c>
      <c r="AD324" s="59">
        <f t="shared" si="2088"/>
        <v>0</v>
      </c>
      <c r="AE324" s="59">
        <f t="shared" si="2088"/>
        <v>0</v>
      </c>
      <c r="AF324" s="59">
        <f t="shared" si="2088"/>
        <v>0</v>
      </c>
      <c r="AG324" s="59">
        <f t="shared" si="2088"/>
        <v>0</v>
      </c>
      <c r="AH324" s="59">
        <f t="shared" si="2088"/>
        <v>0</v>
      </c>
      <c r="AI324" s="59">
        <f t="shared" si="2088"/>
        <v>0</v>
      </c>
      <c r="AJ324" s="59">
        <f t="shared" si="2088"/>
        <v>0</v>
      </c>
      <c r="AK324" s="59">
        <f t="shared" si="2088"/>
        <v>0</v>
      </c>
      <c r="AL324" s="59">
        <f t="shared" si="2088"/>
        <v>0</v>
      </c>
      <c r="AM324" s="59">
        <f t="shared" si="2088"/>
        <v>0</v>
      </c>
      <c r="AN324" s="59">
        <f t="shared" si="2088"/>
        <v>0</v>
      </c>
      <c r="AO324" s="59">
        <f t="shared" si="2088"/>
        <v>0</v>
      </c>
      <c r="AP324" s="59">
        <f t="shared" si="2088"/>
        <v>0</v>
      </c>
      <c r="AQ324" s="59">
        <f t="shared" si="2088"/>
        <v>0</v>
      </c>
      <c r="AR324" s="59">
        <f t="shared" si="2088"/>
        <v>0</v>
      </c>
      <c r="AS324" s="59">
        <f t="shared" si="2088"/>
        <v>0</v>
      </c>
      <c r="AT324" s="59">
        <f t="shared" si="2088"/>
        <v>0</v>
      </c>
      <c r="AU324" s="59">
        <f t="shared" si="2088"/>
        <v>0</v>
      </c>
      <c r="AV324" s="59">
        <f t="shared" si="2088"/>
        <v>0</v>
      </c>
      <c r="AW324" s="59">
        <f t="shared" si="2088"/>
        <v>0</v>
      </c>
      <c r="AX324" s="59">
        <f t="shared" si="2088"/>
        <v>0</v>
      </c>
      <c r="AY324" s="59">
        <f t="shared" si="2088"/>
        <v>0</v>
      </c>
      <c r="AZ324" s="59">
        <f t="shared" si="2088"/>
        <v>0</v>
      </c>
      <c r="BA324" s="59">
        <f t="shared" si="2088"/>
        <v>0</v>
      </c>
      <c r="BB324" s="59">
        <f t="shared" si="2088"/>
        <v>0</v>
      </c>
      <c r="BC324" s="59">
        <f t="shared" si="2088"/>
        <v>0</v>
      </c>
      <c r="BD324" s="59">
        <f t="shared" si="2088"/>
        <v>0</v>
      </c>
      <c r="BE324" s="59">
        <f t="shared" si="2088"/>
        <v>0</v>
      </c>
      <c r="BF324" s="59">
        <f t="shared" si="2088"/>
        <v>0</v>
      </c>
      <c r="BG324" s="59">
        <f t="shared" si="2088"/>
        <v>0</v>
      </c>
      <c r="BH324" s="59">
        <f t="shared" si="2088"/>
        <v>0</v>
      </c>
      <c r="BI324" s="59">
        <f t="shared" si="2088"/>
        <v>0</v>
      </c>
      <c r="BJ324" s="59">
        <f t="shared" si="2088"/>
        <v>0</v>
      </c>
      <c r="BK324" s="59">
        <f t="shared" si="2088"/>
        <v>0</v>
      </c>
      <c r="BL324" s="59">
        <f t="shared" si="2088"/>
        <v>0</v>
      </c>
      <c r="BM324" s="59">
        <f t="shared" si="2088"/>
        <v>0</v>
      </c>
      <c r="BN324" s="59">
        <f t="shared" si="2088"/>
        <v>0</v>
      </c>
      <c r="BO324" s="59">
        <f t="shared" si="2088"/>
        <v>0</v>
      </c>
      <c r="BP324" s="59">
        <f t="shared" si="2088"/>
        <v>0</v>
      </c>
      <c r="BQ324" s="59">
        <f t="shared" si="2088"/>
        <v>0</v>
      </c>
      <c r="BR324" s="59">
        <f t="shared" si="2088"/>
        <v>0</v>
      </c>
      <c r="BS324" s="59">
        <f t="shared" si="2088"/>
        <v>0</v>
      </c>
      <c r="BT324" s="59">
        <f t="shared" si="2088"/>
        <v>0</v>
      </c>
      <c r="BU324" s="59">
        <f t="shared" si="2088"/>
        <v>0</v>
      </c>
      <c r="BV324" s="59">
        <f t="shared" si="2088"/>
        <v>0</v>
      </c>
      <c r="BW324" s="59">
        <f t="shared" si="2088"/>
        <v>0</v>
      </c>
      <c r="BX324" s="59">
        <f t="shared" si="2088"/>
        <v>0</v>
      </c>
      <c r="BY324" s="59">
        <f t="shared" si="2088"/>
        <v>0</v>
      </c>
      <c r="BZ324" s="59">
        <f t="shared" si="2088"/>
        <v>0</v>
      </c>
    </row>
    <row r="325" spans="3:86" hidden="1" outlineLevel="1">
      <c r="C325" s="105" t="str">
        <f>IF(CH326=1,"X","")</f>
        <v/>
      </c>
      <c r="D325" s="106"/>
      <c r="E325" s="107"/>
      <c r="G325" s="22" t="s">
        <v>38</v>
      </c>
      <c r="H325" s="73">
        <f>IF(ISBLANK(I325),0,IF(I325&lt;I322,1,0))</f>
        <v>0</v>
      </c>
      <c r="I325" s="60"/>
      <c r="J325" s="61"/>
      <c r="Z325" s="58">
        <f>IF(ISBLANK($I325),1,IF(Z$9&gt;$I325,(1+$J325),1))</f>
        <v>1</v>
      </c>
      <c r="AA325" s="58">
        <f t="shared" ref="AA325:BZ325" si="2089">IF(ISBLANK($I325),1,IF(AA$9&gt;$I325,(1+$J325),1))</f>
        <v>1</v>
      </c>
      <c r="AB325" s="58">
        <f t="shared" si="2089"/>
        <v>1</v>
      </c>
      <c r="AC325" s="58">
        <f t="shared" si="2089"/>
        <v>1</v>
      </c>
      <c r="AD325" s="58">
        <f t="shared" si="2089"/>
        <v>1</v>
      </c>
      <c r="AE325" s="58">
        <f t="shared" si="2089"/>
        <v>1</v>
      </c>
      <c r="AF325" s="58">
        <f t="shared" si="2089"/>
        <v>1</v>
      </c>
      <c r="AG325" s="58">
        <f t="shared" si="2089"/>
        <v>1</v>
      </c>
      <c r="AH325" s="58">
        <f t="shared" si="2089"/>
        <v>1</v>
      </c>
      <c r="AI325" s="58">
        <f t="shared" si="2089"/>
        <v>1</v>
      </c>
      <c r="AJ325" s="58">
        <f t="shared" si="2089"/>
        <v>1</v>
      </c>
      <c r="AK325" s="58">
        <f t="shared" si="2089"/>
        <v>1</v>
      </c>
      <c r="AL325" s="58">
        <f t="shared" si="2089"/>
        <v>1</v>
      </c>
      <c r="AM325" s="58">
        <f t="shared" si="2089"/>
        <v>1</v>
      </c>
      <c r="AN325" s="58">
        <f t="shared" si="2089"/>
        <v>1</v>
      </c>
      <c r="AO325" s="58">
        <f t="shared" si="2089"/>
        <v>1</v>
      </c>
      <c r="AP325" s="58">
        <f t="shared" si="2089"/>
        <v>1</v>
      </c>
      <c r="AQ325" s="58">
        <f t="shared" si="2089"/>
        <v>1</v>
      </c>
      <c r="AR325" s="58">
        <f t="shared" si="2089"/>
        <v>1</v>
      </c>
      <c r="AS325" s="58">
        <f t="shared" si="2089"/>
        <v>1</v>
      </c>
      <c r="AT325" s="58">
        <f t="shared" si="2089"/>
        <v>1</v>
      </c>
      <c r="AU325" s="58">
        <f t="shared" si="2089"/>
        <v>1</v>
      </c>
      <c r="AV325" s="58">
        <f t="shared" si="2089"/>
        <v>1</v>
      </c>
      <c r="AW325" s="58">
        <f t="shared" si="2089"/>
        <v>1</v>
      </c>
      <c r="AX325" s="58">
        <f t="shared" si="2089"/>
        <v>1</v>
      </c>
      <c r="AY325" s="58">
        <f t="shared" si="2089"/>
        <v>1</v>
      </c>
      <c r="AZ325" s="58">
        <f t="shared" si="2089"/>
        <v>1</v>
      </c>
      <c r="BA325" s="58">
        <f t="shared" si="2089"/>
        <v>1</v>
      </c>
      <c r="BB325" s="58">
        <f t="shared" si="2089"/>
        <v>1</v>
      </c>
      <c r="BC325" s="58">
        <f t="shared" si="2089"/>
        <v>1</v>
      </c>
      <c r="BD325" s="58">
        <f t="shared" si="2089"/>
        <v>1</v>
      </c>
      <c r="BE325" s="58">
        <f t="shared" si="2089"/>
        <v>1</v>
      </c>
      <c r="BF325" s="58">
        <f t="shared" si="2089"/>
        <v>1</v>
      </c>
      <c r="BG325" s="58">
        <f t="shared" si="2089"/>
        <v>1</v>
      </c>
      <c r="BH325" s="58">
        <f t="shared" si="2089"/>
        <v>1</v>
      </c>
      <c r="BI325" s="58">
        <f t="shared" si="2089"/>
        <v>1</v>
      </c>
      <c r="BJ325" s="58">
        <f t="shared" si="2089"/>
        <v>1</v>
      </c>
      <c r="BK325" s="58">
        <f t="shared" si="2089"/>
        <v>1</v>
      </c>
      <c r="BL325" s="58">
        <f t="shared" si="2089"/>
        <v>1</v>
      </c>
      <c r="BM325" s="58">
        <f t="shared" si="2089"/>
        <v>1</v>
      </c>
      <c r="BN325" s="58">
        <f t="shared" si="2089"/>
        <v>1</v>
      </c>
      <c r="BO325" s="58">
        <f t="shared" si="2089"/>
        <v>1</v>
      </c>
      <c r="BP325" s="58">
        <f t="shared" si="2089"/>
        <v>1</v>
      </c>
      <c r="BQ325" s="58">
        <f t="shared" si="2089"/>
        <v>1</v>
      </c>
      <c r="BR325" s="58">
        <f t="shared" si="2089"/>
        <v>1</v>
      </c>
      <c r="BS325" s="58">
        <f t="shared" si="2089"/>
        <v>1</v>
      </c>
      <c r="BT325" s="58">
        <f t="shared" si="2089"/>
        <v>1</v>
      </c>
      <c r="BU325" s="58">
        <f t="shared" si="2089"/>
        <v>1</v>
      </c>
      <c r="BV325" s="58">
        <f t="shared" si="2089"/>
        <v>1</v>
      </c>
      <c r="BW325" s="58">
        <f t="shared" si="2089"/>
        <v>1</v>
      </c>
      <c r="BX325" s="58">
        <f t="shared" si="2089"/>
        <v>1</v>
      </c>
      <c r="BY325" s="58">
        <f t="shared" si="2089"/>
        <v>1</v>
      </c>
      <c r="BZ325" s="58">
        <f t="shared" si="2089"/>
        <v>1</v>
      </c>
      <c r="CB325" s="44">
        <f>IF(AND(NOT(ISBLANK(I325)),ISBLANK(J325)),1,0)</f>
        <v>0</v>
      </c>
    </row>
    <row r="326" spans="3:86" ht="15.75" collapsed="1" thickBot="1">
      <c r="C326" s="108">
        <v>37</v>
      </c>
      <c r="D326" s="109"/>
      <c r="E326" s="110"/>
      <c r="F326" s="62"/>
      <c r="G326" s="89">
        <f>IF(ISBLANK(F321),0,"Final "&amp;F321&amp;" Budget")</f>
        <v>0</v>
      </c>
      <c r="H326" s="63"/>
      <c r="I326" s="63">
        <f>H321</f>
        <v>0</v>
      </c>
      <c r="J326" s="63"/>
      <c r="K326" s="64">
        <f>SUM(M326:X326)</f>
        <v>0</v>
      </c>
      <c r="M326" s="64">
        <f t="shared" ref="M326:X326" si="2090">SUMIF($Z$10:$BZ$10,M$10,$Z326:$BZ326)</f>
        <v>0</v>
      </c>
      <c r="N326" s="64">
        <f t="shared" si="2090"/>
        <v>0</v>
      </c>
      <c r="O326" s="64">
        <f t="shared" si="2090"/>
        <v>0</v>
      </c>
      <c r="P326" s="64">
        <f t="shared" si="2090"/>
        <v>0</v>
      </c>
      <c r="Q326" s="64">
        <f t="shared" si="2090"/>
        <v>0</v>
      </c>
      <c r="R326" s="64">
        <f t="shared" si="2090"/>
        <v>0</v>
      </c>
      <c r="S326" s="64">
        <f t="shared" si="2090"/>
        <v>0</v>
      </c>
      <c r="T326" s="64">
        <f t="shared" si="2090"/>
        <v>0</v>
      </c>
      <c r="U326" s="64">
        <f t="shared" si="2090"/>
        <v>0</v>
      </c>
      <c r="V326" s="64">
        <f t="shared" si="2090"/>
        <v>0</v>
      </c>
      <c r="W326" s="64">
        <f t="shared" si="2090"/>
        <v>0</v>
      </c>
      <c r="X326" s="64">
        <f t="shared" si="2090"/>
        <v>0</v>
      </c>
      <c r="Z326" s="64">
        <f>Z322*Z324*Z325</f>
        <v>0</v>
      </c>
      <c r="AA326" s="64">
        <f t="shared" ref="AA326" si="2091">AA322*AA324*AA325</f>
        <v>0</v>
      </c>
      <c r="AB326" s="64">
        <f t="shared" ref="AB326" si="2092">AB322*AB324*AB325</f>
        <v>0</v>
      </c>
      <c r="AC326" s="64">
        <f t="shared" ref="AC326" si="2093">AC322*AC324*AC325</f>
        <v>0</v>
      </c>
      <c r="AD326" s="64">
        <f t="shared" ref="AD326" si="2094">AD322*AD324*AD325</f>
        <v>0</v>
      </c>
      <c r="AE326" s="64">
        <f t="shared" ref="AE326" si="2095">AE322*AE324*AE325</f>
        <v>0</v>
      </c>
      <c r="AF326" s="64">
        <f t="shared" ref="AF326" si="2096">AF322*AF324*AF325</f>
        <v>0</v>
      </c>
      <c r="AG326" s="64">
        <f t="shared" ref="AG326" si="2097">AG322*AG324*AG325</f>
        <v>0</v>
      </c>
      <c r="AH326" s="64">
        <f t="shared" ref="AH326" si="2098">AH322*AH324*AH325</f>
        <v>0</v>
      </c>
      <c r="AI326" s="64">
        <f t="shared" ref="AI326" si="2099">AI322*AI324*AI325</f>
        <v>0</v>
      </c>
      <c r="AJ326" s="64">
        <f t="shared" ref="AJ326" si="2100">AJ322*AJ324*AJ325</f>
        <v>0</v>
      </c>
      <c r="AK326" s="64">
        <f t="shared" ref="AK326" si="2101">AK322*AK324*AK325</f>
        <v>0</v>
      </c>
      <c r="AL326" s="64">
        <f t="shared" ref="AL326" si="2102">AL322*AL324*AL325</f>
        <v>0</v>
      </c>
      <c r="AM326" s="64">
        <f t="shared" ref="AM326" si="2103">AM322*AM324*AM325</f>
        <v>0</v>
      </c>
      <c r="AN326" s="64">
        <f t="shared" ref="AN326" si="2104">AN322*AN324*AN325</f>
        <v>0</v>
      </c>
      <c r="AO326" s="64">
        <f t="shared" ref="AO326" si="2105">AO322*AO324*AO325</f>
        <v>0</v>
      </c>
      <c r="AP326" s="64">
        <f t="shared" ref="AP326" si="2106">AP322*AP324*AP325</f>
        <v>0</v>
      </c>
      <c r="AQ326" s="64">
        <f t="shared" ref="AQ326" si="2107">AQ322*AQ324*AQ325</f>
        <v>0</v>
      </c>
      <c r="AR326" s="64">
        <f t="shared" ref="AR326" si="2108">AR322*AR324*AR325</f>
        <v>0</v>
      </c>
      <c r="AS326" s="64">
        <f t="shared" ref="AS326" si="2109">AS322*AS324*AS325</f>
        <v>0</v>
      </c>
      <c r="AT326" s="64">
        <f t="shared" ref="AT326" si="2110">AT322*AT324*AT325</f>
        <v>0</v>
      </c>
      <c r="AU326" s="64">
        <f t="shared" ref="AU326" si="2111">AU322*AU324*AU325</f>
        <v>0</v>
      </c>
      <c r="AV326" s="64">
        <f t="shared" ref="AV326" si="2112">AV322*AV324*AV325</f>
        <v>0</v>
      </c>
      <c r="AW326" s="64">
        <f t="shared" ref="AW326" si="2113">AW322*AW324*AW325</f>
        <v>0</v>
      </c>
      <c r="AX326" s="64">
        <f t="shared" ref="AX326" si="2114">AX322*AX324*AX325</f>
        <v>0</v>
      </c>
      <c r="AY326" s="64">
        <f t="shared" ref="AY326" si="2115">AY322*AY324*AY325</f>
        <v>0</v>
      </c>
      <c r="AZ326" s="64">
        <f t="shared" ref="AZ326" si="2116">AZ322*AZ324*AZ325</f>
        <v>0</v>
      </c>
      <c r="BA326" s="64">
        <f t="shared" ref="BA326" si="2117">BA322*BA324*BA325</f>
        <v>0</v>
      </c>
      <c r="BB326" s="64">
        <f t="shared" ref="BB326" si="2118">BB322*BB324*BB325</f>
        <v>0</v>
      </c>
      <c r="BC326" s="64">
        <f t="shared" ref="BC326" si="2119">BC322*BC324*BC325</f>
        <v>0</v>
      </c>
      <c r="BD326" s="64">
        <f t="shared" ref="BD326" si="2120">BD322*BD324*BD325</f>
        <v>0</v>
      </c>
      <c r="BE326" s="64">
        <f t="shared" ref="BE326" si="2121">BE322*BE324*BE325</f>
        <v>0</v>
      </c>
      <c r="BF326" s="64">
        <f t="shared" ref="BF326" si="2122">BF322*BF324*BF325</f>
        <v>0</v>
      </c>
      <c r="BG326" s="64">
        <f t="shared" ref="BG326" si="2123">BG322*BG324*BG325</f>
        <v>0</v>
      </c>
      <c r="BH326" s="64">
        <f t="shared" ref="BH326" si="2124">BH322*BH324*BH325</f>
        <v>0</v>
      </c>
      <c r="BI326" s="64">
        <f t="shared" ref="BI326" si="2125">BI322*BI324*BI325</f>
        <v>0</v>
      </c>
      <c r="BJ326" s="64">
        <f t="shared" ref="BJ326" si="2126">BJ322*BJ324*BJ325</f>
        <v>0</v>
      </c>
      <c r="BK326" s="64">
        <f t="shared" ref="BK326" si="2127">BK322*BK324*BK325</f>
        <v>0</v>
      </c>
      <c r="BL326" s="64">
        <f t="shared" ref="BL326" si="2128">BL322*BL324*BL325</f>
        <v>0</v>
      </c>
      <c r="BM326" s="64">
        <f t="shared" ref="BM326" si="2129">BM322*BM324*BM325</f>
        <v>0</v>
      </c>
      <c r="BN326" s="64">
        <f t="shared" ref="BN326" si="2130">BN322*BN324*BN325</f>
        <v>0</v>
      </c>
      <c r="BO326" s="64">
        <f t="shared" ref="BO326" si="2131">BO322*BO324*BO325</f>
        <v>0</v>
      </c>
      <c r="BP326" s="64">
        <f t="shared" ref="BP326" si="2132">BP322*BP324*BP325</f>
        <v>0</v>
      </c>
      <c r="BQ326" s="64">
        <f t="shared" ref="BQ326" si="2133">BQ322*BQ324*BQ325</f>
        <v>0</v>
      </c>
      <c r="BR326" s="64">
        <f t="shared" ref="BR326" si="2134">BR322*BR324*BR325</f>
        <v>0</v>
      </c>
      <c r="BS326" s="64">
        <f t="shared" ref="BS326" si="2135">BS322*BS324*BS325</f>
        <v>0</v>
      </c>
      <c r="BT326" s="64">
        <f t="shared" ref="BT326" si="2136">BT322*BT324*BT325</f>
        <v>0</v>
      </c>
      <c r="BU326" s="64">
        <f t="shared" ref="BU326" si="2137">BU322*BU324*BU325</f>
        <v>0</v>
      </c>
      <c r="BV326" s="64">
        <f t="shared" ref="BV326" si="2138">BV322*BV324*BV325</f>
        <v>0</v>
      </c>
      <c r="BW326" s="64">
        <f t="shared" ref="BW326" si="2139">BW322*BW324*BW325</f>
        <v>0</v>
      </c>
      <c r="BX326" s="64">
        <f t="shared" ref="BX326" si="2140">BX322*BX324*BX325</f>
        <v>0</v>
      </c>
      <c r="BY326" s="64">
        <f t="shared" ref="BY326" si="2141">BY322*BY324*BY325</f>
        <v>0</v>
      </c>
      <c r="BZ326" s="64">
        <f t="shared" ref="BZ326" si="2142">BZ322*BZ324*BZ325</f>
        <v>0</v>
      </c>
      <c r="CG326" s="44">
        <f>C326</f>
        <v>37</v>
      </c>
      <c r="CH326" s="44">
        <f>IF(CG326=0,0,IF(COUNTIF($CG:$CG,CG326)&gt;1,1,0))</f>
        <v>0</v>
      </c>
    </row>
    <row r="329" spans="3:86">
      <c r="F329" s="103"/>
      <c r="G329" s="104"/>
      <c r="H329" s="45"/>
      <c r="I329" s="23" t="s">
        <v>35</v>
      </c>
      <c r="J329" s="23" t="s">
        <v>36</v>
      </c>
      <c r="K329" s="39" t="s">
        <v>37</v>
      </c>
      <c r="M329" s="65">
        <f>M$9</f>
        <v>31</v>
      </c>
      <c r="N329" s="65">
        <f t="shared" ref="N329:X329" si="2143">N$9</f>
        <v>59</v>
      </c>
      <c r="O329" s="65">
        <f t="shared" si="2143"/>
        <v>91</v>
      </c>
      <c r="P329" s="65">
        <f t="shared" si="2143"/>
        <v>121</v>
      </c>
      <c r="Q329" s="65">
        <f t="shared" si="2143"/>
        <v>152</v>
      </c>
      <c r="R329" s="65">
        <f t="shared" si="2143"/>
        <v>182</v>
      </c>
      <c r="S329" s="65">
        <f t="shared" si="2143"/>
        <v>213</v>
      </c>
      <c r="T329" s="65">
        <f t="shared" si="2143"/>
        <v>244</v>
      </c>
      <c r="U329" s="65">
        <f t="shared" si="2143"/>
        <v>274</v>
      </c>
      <c r="V329" s="65">
        <f t="shared" si="2143"/>
        <v>305</v>
      </c>
      <c r="W329" s="65">
        <f t="shared" si="2143"/>
        <v>335</v>
      </c>
      <c r="X329" s="65">
        <f t="shared" si="2143"/>
        <v>366</v>
      </c>
      <c r="Z329" s="66">
        <f>Z$9</f>
        <v>0</v>
      </c>
      <c r="AA329" s="66">
        <f t="shared" ref="AA329:BZ329" si="2144">AA$9</f>
        <v>7</v>
      </c>
      <c r="AB329" s="66">
        <f t="shared" si="2144"/>
        <v>14</v>
      </c>
      <c r="AC329" s="66">
        <f t="shared" si="2144"/>
        <v>21</v>
      </c>
      <c r="AD329" s="66">
        <f t="shared" si="2144"/>
        <v>28</v>
      </c>
      <c r="AE329" s="66">
        <f t="shared" si="2144"/>
        <v>35</v>
      </c>
      <c r="AF329" s="66">
        <f t="shared" si="2144"/>
        <v>42</v>
      </c>
      <c r="AG329" s="66">
        <f t="shared" si="2144"/>
        <v>49</v>
      </c>
      <c r="AH329" s="66">
        <f t="shared" si="2144"/>
        <v>56</v>
      </c>
      <c r="AI329" s="66">
        <f t="shared" si="2144"/>
        <v>63</v>
      </c>
      <c r="AJ329" s="66">
        <f t="shared" si="2144"/>
        <v>70</v>
      </c>
      <c r="AK329" s="66">
        <f t="shared" si="2144"/>
        <v>77</v>
      </c>
      <c r="AL329" s="66">
        <f t="shared" si="2144"/>
        <v>84</v>
      </c>
      <c r="AM329" s="66">
        <f t="shared" si="2144"/>
        <v>91</v>
      </c>
      <c r="AN329" s="66">
        <f t="shared" si="2144"/>
        <v>98</v>
      </c>
      <c r="AO329" s="66">
        <f t="shared" si="2144"/>
        <v>105</v>
      </c>
      <c r="AP329" s="66">
        <f t="shared" si="2144"/>
        <v>112</v>
      </c>
      <c r="AQ329" s="66">
        <f t="shared" si="2144"/>
        <v>119</v>
      </c>
      <c r="AR329" s="66">
        <f t="shared" si="2144"/>
        <v>126</v>
      </c>
      <c r="AS329" s="66">
        <f t="shared" si="2144"/>
        <v>133</v>
      </c>
      <c r="AT329" s="66">
        <f t="shared" si="2144"/>
        <v>140</v>
      </c>
      <c r="AU329" s="66">
        <f t="shared" si="2144"/>
        <v>147</v>
      </c>
      <c r="AV329" s="66">
        <f t="shared" si="2144"/>
        <v>154</v>
      </c>
      <c r="AW329" s="66">
        <f t="shared" si="2144"/>
        <v>161</v>
      </c>
      <c r="AX329" s="66">
        <f t="shared" si="2144"/>
        <v>168</v>
      </c>
      <c r="AY329" s="66">
        <f t="shared" si="2144"/>
        <v>175</v>
      </c>
      <c r="AZ329" s="66">
        <f t="shared" si="2144"/>
        <v>182</v>
      </c>
      <c r="BA329" s="66">
        <f t="shared" si="2144"/>
        <v>189</v>
      </c>
      <c r="BB329" s="66">
        <f t="shared" si="2144"/>
        <v>196</v>
      </c>
      <c r="BC329" s="66">
        <f t="shared" si="2144"/>
        <v>203</v>
      </c>
      <c r="BD329" s="66">
        <f t="shared" si="2144"/>
        <v>210</v>
      </c>
      <c r="BE329" s="66">
        <f t="shared" si="2144"/>
        <v>217</v>
      </c>
      <c r="BF329" s="66">
        <f t="shared" si="2144"/>
        <v>224</v>
      </c>
      <c r="BG329" s="66">
        <f t="shared" si="2144"/>
        <v>231</v>
      </c>
      <c r="BH329" s="66">
        <f t="shared" si="2144"/>
        <v>238</v>
      </c>
      <c r="BI329" s="66">
        <f t="shared" si="2144"/>
        <v>245</v>
      </c>
      <c r="BJ329" s="66">
        <f t="shared" si="2144"/>
        <v>252</v>
      </c>
      <c r="BK329" s="66">
        <f t="shared" si="2144"/>
        <v>259</v>
      </c>
      <c r="BL329" s="66">
        <f t="shared" si="2144"/>
        <v>266</v>
      </c>
      <c r="BM329" s="66">
        <f t="shared" si="2144"/>
        <v>273</v>
      </c>
      <c r="BN329" s="66">
        <f t="shared" si="2144"/>
        <v>280</v>
      </c>
      <c r="BO329" s="66">
        <f t="shared" si="2144"/>
        <v>287</v>
      </c>
      <c r="BP329" s="66">
        <f t="shared" si="2144"/>
        <v>294</v>
      </c>
      <c r="BQ329" s="66">
        <f t="shared" si="2144"/>
        <v>301</v>
      </c>
      <c r="BR329" s="66">
        <f t="shared" si="2144"/>
        <v>308</v>
      </c>
      <c r="BS329" s="66">
        <f t="shared" si="2144"/>
        <v>315</v>
      </c>
      <c r="BT329" s="66">
        <f t="shared" si="2144"/>
        <v>322</v>
      </c>
      <c r="BU329" s="66">
        <f t="shared" si="2144"/>
        <v>329</v>
      </c>
      <c r="BV329" s="66">
        <f t="shared" si="2144"/>
        <v>336</v>
      </c>
      <c r="BW329" s="66">
        <f t="shared" si="2144"/>
        <v>343</v>
      </c>
      <c r="BX329" s="66">
        <f t="shared" si="2144"/>
        <v>350</v>
      </c>
      <c r="BY329" s="66">
        <f t="shared" si="2144"/>
        <v>357</v>
      </c>
      <c r="BZ329" s="66">
        <f t="shared" si="2144"/>
        <v>364</v>
      </c>
      <c r="CB329" s="44">
        <f>IF(AND(NOT(ISBLANK(F329)),ISBLANK(H329)),1,0)</f>
        <v>0</v>
      </c>
    </row>
    <row r="330" spans="3:86" hidden="1" outlineLevel="1">
      <c r="G330" s="53" t="s">
        <v>32</v>
      </c>
      <c r="H330" s="45"/>
      <c r="I330" s="57"/>
      <c r="J330" s="56"/>
      <c r="K330" s="57" t="str">
        <f>IF(ISBLANK(I330),"",IF(ISBLANK(J330),I330,I330+(7*(J330-1))))</f>
        <v/>
      </c>
      <c r="Z330" s="43">
        <f t="shared" ref="Z330:BE330" si="2145">IF($H330=$CB$12,1,IF(ISBLANK($I330),0,IF(OR($I330=Z$9,$K330=Z$9,AND(Z$9&gt;$I330,Z$9&lt;=$K330)),1,0)))</f>
        <v>0</v>
      </c>
      <c r="AA330" s="43">
        <f t="shared" si="2145"/>
        <v>0</v>
      </c>
      <c r="AB330" s="43">
        <f t="shared" si="2145"/>
        <v>0</v>
      </c>
      <c r="AC330" s="43">
        <f t="shared" si="2145"/>
        <v>0</v>
      </c>
      <c r="AD330" s="43">
        <f t="shared" si="2145"/>
        <v>0</v>
      </c>
      <c r="AE330" s="43">
        <f t="shared" si="2145"/>
        <v>0</v>
      </c>
      <c r="AF330" s="43">
        <f t="shared" si="2145"/>
        <v>0</v>
      </c>
      <c r="AG330" s="43">
        <f t="shared" si="2145"/>
        <v>0</v>
      </c>
      <c r="AH330" s="43">
        <f t="shared" si="2145"/>
        <v>0</v>
      </c>
      <c r="AI330" s="43">
        <f t="shared" si="2145"/>
        <v>0</v>
      </c>
      <c r="AJ330" s="43">
        <f t="shared" si="2145"/>
        <v>0</v>
      </c>
      <c r="AK330" s="43">
        <f t="shared" si="2145"/>
        <v>0</v>
      </c>
      <c r="AL330" s="43">
        <f t="shared" si="2145"/>
        <v>0</v>
      </c>
      <c r="AM330" s="43">
        <f t="shared" si="2145"/>
        <v>0</v>
      </c>
      <c r="AN330" s="43">
        <f t="shared" si="2145"/>
        <v>0</v>
      </c>
      <c r="AO330" s="43">
        <f t="shared" si="2145"/>
        <v>0</v>
      </c>
      <c r="AP330" s="43">
        <f t="shared" si="2145"/>
        <v>0</v>
      </c>
      <c r="AQ330" s="43">
        <f t="shared" si="2145"/>
        <v>0</v>
      </c>
      <c r="AR330" s="43">
        <f t="shared" si="2145"/>
        <v>0</v>
      </c>
      <c r="AS330" s="43">
        <f t="shared" si="2145"/>
        <v>0</v>
      </c>
      <c r="AT330" s="43">
        <f t="shared" si="2145"/>
        <v>0</v>
      </c>
      <c r="AU330" s="43">
        <f t="shared" si="2145"/>
        <v>0</v>
      </c>
      <c r="AV330" s="43">
        <f t="shared" si="2145"/>
        <v>0</v>
      </c>
      <c r="AW330" s="43">
        <f t="shared" si="2145"/>
        <v>0</v>
      </c>
      <c r="AX330" s="43">
        <f t="shared" si="2145"/>
        <v>0</v>
      </c>
      <c r="AY330" s="43">
        <f t="shared" si="2145"/>
        <v>0</v>
      </c>
      <c r="AZ330" s="43">
        <f t="shared" si="2145"/>
        <v>0</v>
      </c>
      <c r="BA330" s="43">
        <f t="shared" si="2145"/>
        <v>0</v>
      </c>
      <c r="BB330" s="43">
        <f t="shared" si="2145"/>
        <v>0</v>
      </c>
      <c r="BC330" s="43">
        <f t="shared" si="2145"/>
        <v>0</v>
      </c>
      <c r="BD330" s="43">
        <f t="shared" si="2145"/>
        <v>0</v>
      </c>
      <c r="BE330" s="43">
        <f t="shared" si="2145"/>
        <v>0</v>
      </c>
      <c r="BF330" s="43">
        <f t="shared" ref="BF330:BZ330" si="2146">IF($H330=$CB$12,1,IF(ISBLANK($I330),0,IF(OR($I330=BF$9,$K330=BF$9,AND(BF$9&gt;$I330,BF$9&lt;=$K330)),1,0)))</f>
        <v>0</v>
      </c>
      <c r="BG330" s="43">
        <f t="shared" si="2146"/>
        <v>0</v>
      </c>
      <c r="BH330" s="43">
        <f t="shared" si="2146"/>
        <v>0</v>
      </c>
      <c r="BI330" s="43">
        <f t="shared" si="2146"/>
        <v>0</v>
      </c>
      <c r="BJ330" s="43">
        <f t="shared" si="2146"/>
        <v>0</v>
      </c>
      <c r="BK330" s="43">
        <f t="shared" si="2146"/>
        <v>0</v>
      </c>
      <c r="BL330" s="43">
        <f t="shared" si="2146"/>
        <v>0</v>
      </c>
      <c r="BM330" s="43">
        <f t="shared" si="2146"/>
        <v>0</v>
      </c>
      <c r="BN330" s="43">
        <f t="shared" si="2146"/>
        <v>0</v>
      </c>
      <c r="BO330" s="43">
        <f t="shared" si="2146"/>
        <v>0</v>
      </c>
      <c r="BP330" s="43">
        <f t="shared" si="2146"/>
        <v>0</v>
      </c>
      <c r="BQ330" s="43">
        <f t="shared" si="2146"/>
        <v>0</v>
      </c>
      <c r="BR330" s="43">
        <f t="shared" si="2146"/>
        <v>0</v>
      </c>
      <c r="BS330" s="43">
        <f t="shared" si="2146"/>
        <v>0</v>
      </c>
      <c r="BT330" s="43">
        <f t="shared" si="2146"/>
        <v>0</v>
      </c>
      <c r="BU330" s="43">
        <f t="shared" si="2146"/>
        <v>0</v>
      </c>
      <c r="BV330" s="43">
        <f t="shared" si="2146"/>
        <v>0</v>
      </c>
      <c r="BW330" s="43">
        <f t="shared" si="2146"/>
        <v>0</v>
      </c>
      <c r="BX330" s="43">
        <f t="shared" si="2146"/>
        <v>0</v>
      </c>
      <c r="BY330" s="43">
        <f t="shared" si="2146"/>
        <v>0</v>
      </c>
      <c r="BZ330" s="43">
        <f t="shared" si="2146"/>
        <v>0</v>
      </c>
      <c r="CB330" s="44">
        <f>IF(AND(NOT(ISBLANK(F329)),ISBLANK(H330)),1,0)</f>
        <v>0</v>
      </c>
      <c r="CC330" s="44">
        <f>IF($H330=$CB$13,1,0)</f>
        <v>0</v>
      </c>
      <c r="CD330" s="44">
        <f>IF(AND($CC330=1,ISBLANK(I330)),1,0)</f>
        <v>0</v>
      </c>
      <c r="CE330" s="44">
        <f>IF(AND($CC330=1,ISBLANK(J330)),1,0)</f>
        <v>0</v>
      </c>
    </row>
    <row r="331" spans="3:86" hidden="1" outlineLevel="1">
      <c r="G331" s="22" t="str">
        <f>"Base Current Amount "&amp;CC331&amp;""</f>
        <v>Base Current Amount per Week</v>
      </c>
      <c r="H331" s="54" t="s">
        <v>53</v>
      </c>
      <c r="I331" s="45"/>
      <c r="CB331" s="44">
        <f>IF(AND(NOT(ISBLANK(F329)),ISBLANK(I331)),1,0)</f>
        <v>0</v>
      </c>
      <c r="CC331" s="44" t="str">
        <f>IF(H330=$CB$13,$CB$19,$CB$18)</f>
        <v>per Week</v>
      </c>
    </row>
    <row r="332" spans="3:86" hidden="1" outlineLevel="1">
      <c r="G332" s="22" t="s">
        <v>34</v>
      </c>
      <c r="H332" s="54" t="s">
        <v>53</v>
      </c>
      <c r="I332" s="55">
        <f>IF(AND(H330=$CB$13,ISBLANK(J330)),I331,IF(H330=$CB$13,I331/J330,I331))</f>
        <v>0</v>
      </c>
      <c r="Z332" s="59">
        <f>$I332</f>
        <v>0</v>
      </c>
      <c r="AA332" s="59">
        <f t="shared" ref="AA332:BZ332" si="2147">$I332</f>
        <v>0</v>
      </c>
      <c r="AB332" s="59">
        <f t="shared" si="2147"/>
        <v>0</v>
      </c>
      <c r="AC332" s="59">
        <f t="shared" si="2147"/>
        <v>0</v>
      </c>
      <c r="AD332" s="59">
        <f t="shared" si="2147"/>
        <v>0</v>
      </c>
      <c r="AE332" s="59">
        <f t="shared" si="2147"/>
        <v>0</v>
      </c>
      <c r="AF332" s="59">
        <f t="shared" si="2147"/>
        <v>0</v>
      </c>
      <c r="AG332" s="59">
        <f t="shared" si="2147"/>
        <v>0</v>
      </c>
      <c r="AH332" s="59">
        <f t="shared" si="2147"/>
        <v>0</v>
      </c>
      <c r="AI332" s="59">
        <f t="shared" si="2147"/>
        <v>0</v>
      </c>
      <c r="AJ332" s="59">
        <f t="shared" si="2147"/>
        <v>0</v>
      </c>
      <c r="AK332" s="59">
        <f t="shared" si="2147"/>
        <v>0</v>
      </c>
      <c r="AL332" s="59">
        <f t="shared" si="2147"/>
        <v>0</v>
      </c>
      <c r="AM332" s="59">
        <f t="shared" si="2147"/>
        <v>0</v>
      </c>
      <c r="AN332" s="59">
        <f t="shared" si="2147"/>
        <v>0</v>
      </c>
      <c r="AO332" s="59">
        <f t="shared" si="2147"/>
        <v>0</v>
      </c>
      <c r="AP332" s="59">
        <f t="shared" si="2147"/>
        <v>0</v>
      </c>
      <c r="AQ332" s="59">
        <f t="shared" si="2147"/>
        <v>0</v>
      </c>
      <c r="AR332" s="59">
        <f t="shared" si="2147"/>
        <v>0</v>
      </c>
      <c r="AS332" s="59">
        <f t="shared" si="2147"/>
        <v>0</v>
      </c>
      <c r="AT332" s="59">
        <f t="shared" si="2147"/>
        <v>0</v>
      </c>
      <c r="AU332" s="59">
        <f t="shared" si="2147"/>
        <v>0</v>
      </c>
      <c r="AV332" s="59">
        <f t="shared" si="2147"/>
        <v>0</v>
      </c>
      <c r="AW332" s="59">
        <f t="shared" si="2147"/>
        <v>0</v>
      </c>
      <c r="AX332" s="59">
        <f t="shared" si="2147"/>
        <v>0</v>
      </c>
      <c r="AY332" s="59">
        <f t="shared" si="2147"/>
        <v>0</v>
      </c>
      <c r="AZ332" s="59">
        <f t="shared" si="2147"/>
        <v>0</v>
      </c>
      <c r="BA332" s="59">
        <f t="shared" si="2147"/>
        <v>0</v>
      </c>
      <c r="BB332" s="59">
        <f t="shared" si="2147"/>
        <v>0</v>
      </c>
      <c r="BC332" s="59">
        <f t="shared" si="2147"/>
        <v>0</v>
      </c>
      <c r="BD332" s="59">
        <f t="shared" si="2147"/>
        <v>0</v>
      </c>
      <c r="BE332" s="59">
        <f t="shared" si="2147"/>
        <v>0</v>
      </c>
      <c r="BF332" s="59">
        <f t="shared" si="2147"/>
        <v>0</v>
      </c>
      <c r="BG332" s="59">
        <f t="shared" si="2147"/>
        <v>0</v>
      </c>
      <c r="BH332" s="59">
        <f t="shared" si="2147"/>
        <v>0</v>
      </c>
      <c r="BI332" s="59">
        <f t="shared" si="2147"/>
        <v>0</v>
      </c>
      <c r="BJ332" s="59">
        <f t="shared" si="2147"/>
        <v>0</v>
      </c>
      <c r="BK332" s="59">
        <f t="shared" si="2147"/>
        <v>0</v>
      </c>
      <c r="BL332" s="59">
        <f t="shared" si="2147"/>
        <v>0</v>
      </c>
      <c r="BM332" s="59">
        <f t="shared" si="2147"/>
        <v>0</v>
      </c>
      <c r="BN332" s="59">
        <f t="shared" si="2147"/>
        <v>0</v>
      </c>
      <c r="BO332" s="59">
        <f t="shared" si="2147"/>
        <v>0</v>
      </c>
      <c r="BP332" s="59">
        <f t="shared" si="2147"/>
        <v>0</v>
      </c>
      <c r="BQ332" s="59">
        <f t="shared" si="2147"/>
        <v>0</v>
      </c>
      <c r="BR332" s="59">
        <f t="shared" si="2147"/>
        <v>0</v>
      </c>
      <c r="BS332" s="59">
        <f t="shared" si="2147"/>
        <v>0</v>
      </c>
      <c r="BT332" s="59">
        <f t="shared" si="2147"/>
        <v>0</v>
      </c>
      <c r="BU332" s="59">
        <f t="shared" si="2147"/>
        <v>0</v>
      </c>
      <c r="BV332" s="59">
        <f t="shared" si="2147"/>
        <v>0</v>
      </c>
      <c r="BW332" s="59">
        <f t="shared" si="2147"/>
        <v>0</v>
      </c>
      <c r="BX332" s="59">
        <f t="shared" si="2147"/>
        <v>0</v>
      </c>
      <c r="BY332" s="59">
        <f t="shared" si="2147"/>
        <v>0</v>
      </c>
      <c r="BZ332" s="59">
        <f t="shared" si="2147"/>
        <v>0</v>
      </c>
    </row>
    <row r="333" spans="3:86" hidden="1" outlineLevel="1">
      <c r="C333" s="105" t="str">
        <f>IF(CH334=1,"X","")</f>
        <v/>
      </c>
      <c r="D333" s="106"/>
      <c r="E333" s="107"/>
      <c r="G333" s="22" t="s">
        <v>38</v>
      </c>
      <c r="H333" s="73">
        <f>IF(ISBLANK(I333),0,IF(I333&lt;I330,1,0))</f>
        <v>0</v>
      </c>
      <c r="I333" s="60"/>
      <c r="J333" s="61"/>
      <c r="Z333" s="58">
        <f>IF(ISBLANK($I333),1,IF(Z$9&gt;$I333,(1+$J333),1))</f>
        <v>1</v>
      </c>
      <c r="AA333" s="58">
        <f t="shared" ref="AA333:BZ333" si="2148">IF(ISBLANK($I333),1,IF(AA$9&gt;$I333,(1+$J333),1))</f>
        <v>1</v>
      </c>
      <c r="AB333" s="58">
        <f t="shared" si="2148"/>
        <v>1</v>
      </c>
      <c r="AC333" s="58">
        <f t="shared" si="2148"/>
        <v>1</v>
      </c>
      <c r="AD333" s="58">
        <f t="shared" si="2148"/>
        <v>1</v>
      </c>
      <c r="AE333" s="58">
        <f t="shared" si="2148"/>
        <v>1</v>
      </c>
      <c r="AF333" s="58">
        <f t="shared" si="2148"/>
        <v>1</v>
      </c>
      <c r="AG333" s="58">
        <f t="shared" si="2148"/>
        <v>1</v>
      </c>
      <c r="AH333" s="58">
        <f t="shared" si="2148"/>
        <v>1</v>
      </c>
      <c r="AI333" s="58">
        <f t="shared" si="2148"/>
        <v>1</v>
      </c>
      <c r="AJ333" s="58">
        <f t="shared" si="2148"/>
        <v>1</v>
      </c>
      <c r="AK333" s="58">
        <f t="shared" si="2148"/>
        <v>1</v>
      </c>
      <c r="AL333" s="58">
        <f t="shared" si="2148"/>
        <v>1</v>
      </c>
      <c r="AM333" s="58">
        <f t="shared" si="2148"/>
        <v>1</v>
      </c>
      <c r="AN333" s="58">
        <f t="shared" si="2148"/>
        <v>1</v>
      </c>
      <c r="AO333" s="58">
        <f t="shared" si="2148"/>
        <v>1</v>
      </c>
      <c r="AP333" s="58">
        <f t="shared" si="2148"/>
        <v>1</v>
      </c>
      <c r="AQ333" s="58">
        <f t="shared" si="2148"/>
        <v>1</v>
      </c>
      <c r="AR333" s="58">
        <f t="shared" si="2148"/>
        <v>1</v>
      </c>
      <c r="AS333" s="58">
        <f t="shared" si="2148"/>
        <v>1</v>
      </c>
      <c r="AT333" s="58">
        <f t="shared" si="2148"/>
        <v>1</v>
      </c>
      <c r="AU333" s="58">
        <f t="shared" si="2148"/>
        <v>1</v>
      </c>
      <c r="AV333" s="58">
        <f t="shared" si="2148"/>
        <v>1</v>
      </c>
      <c r="AW333" s="58">
        <f t="shared" si="2148"/>
        <v>1</v>
      </c>
      <c r="AX333" s="58">
        <f t="shared" si="2148"/>
        <v>1</v>
      </c>
      <c r="AY333" s="58">
        <f t="shared" si="2148"/>
        <v>1</v>
      </c>
      <c r="AZ333" s="58">
        <f t="shared" si="2148"/>
        <v>1</v>
      </c>
      <c r="BA333" s="58">
        <f t="shared" si="2148"/>
        <v>1</v>
      </c>
      <c r="BB333" s="58">
        <f t="shared" si="2148"/>
        <v>1</v>
      </c>
      <c r="BC333" s="58">
        <f t="shared" si="2148"/>
        <v>1</v>
      </c>
      <c r="BD333" s="58">
        <f t="shared" si="2148"/>
        <v>1</v>
      </c>
      <c r="BE333" s="58">
        <f t="shared" si="2148"/>
        <v>1</v>
      </c>
      <c r="BF333" s="58">
        <f t="shared" si="2148"/>
        <v>1</v>
      </c>
      <c r="BG333" s="58">
        <f t="shared" si="2148"/>
        <v>1</v>
      </c>
      <c r="BH333" s="58">
        <f t="shared" si="2148"/>
        <v>1</v>
      </c>
      <c r="BI333" s="58">
        <f t="shared" si="2148"/>
        <v>1</v>
      </c>
      <c r="BJ333" s="58">
        <f t="shared" si="2148"/>
        <v>1</v>
      </c>
      <c r="BK333" s="58">
        <f t="shared" si="2148"/>
        <v>1</v>
      </c>
      <c r="BL333" s="58">
        <f t="shared" si="2148"/>
        <v>1</v>
      </c>
      <c r="BM333" s="58">
        <f t="shared" si="2148"/>
        <v>1</v>
      </c>
      <c r="BN333" s="58">
        <f t="shared" si="2148"/>
        <v>1</v>
      </c>
      <c r="BO333" s="58">
        <f t="shared" si="2148"/>
        <v>1</v>
      </c>
      <c r="BP333" s="58">
        <f t="shared" si="2148"/>
        <v>1</v>
      </c>
      <c r="BQ333" s="58">
        <f t="shared" si="2148"/>
        <v>1</v>
      </c>
      <c r="BR333" s="58">
        <f t="shared" si="2148"/>
        <v>1</v>
      </c>
      <c r="BS333" s="58">
        <f t="shared" si="2148"/>
        <v>1</v>
      </c>
      <c r="BT333" s="58">
        <f t="shared" si="2148"/>
        <v>1</v>
      </c>
      <c r="BU333" s="58">
        <f t="shared" si="2148"/>
        <v>1</v>
      </c>
      <c r="BV333" s="58">
        <f t="shared" si="2148"/>
        <v>1</v>
      </c>
      <c r="BW333" s="58">
        <f t="shared" si="2148"/>
        <v>1</v>
      </c>
      <c r="BX333" s="58">
        <f t="shared" si="2148"/>
        <v>1</v>
      </c>
      <c r="BY333" s="58">
        <f t="shared" si="2148"/>
        <v>1</v>
      </c>
      <c r="BZ333" s="58">
        <f t="shared" si="2148"/>
        <v>1</v>
      </c>
      <c r="CB333" s="44">
        <f>IF(AND(NOT(ISBLANK(I333)),ISBLANK(J333)),1,0)</f>
        <v>0</v>
      </c>
    </row>
    <row r="334" spans="3:86" ht="15.75" collapsed="1" thickBot="1">
      <c r="C334" s="108">
        <v>38</v>
      </c>
      <c r="D334" s="109"/>
      <c r="E334" s="110"/>
      <c r="F334" s="62"/>
      <c r="G334" s="89">
        <f>IF(ISBLANK(F329),0,"Final "&amp;F329&amp;" Budget")</f>
        <v>0</v>
      </c>
      <c r="H334" s="63"/>
      <c r="I334" s="63">
        <f>H329</f>
        <v>0</v>
      </c>
      <c r="J334" s="63"/>
      <c r="K334" s="64">
        <f>SUM(M334:X334)</f>
        <v>0</v>
      </c>
      <c r="M334" s="64">
        <f t="shared" ref="M334:X334" si="2149">SUMIF($Z$10:$BZ$10,M$10,$Z334:$BZ334)</f>
        <v>0</v>
      </c>
      <c r="N334" s="64">
        <f t="shared" si="2149"/>
        <v>0</v>
      </c>
      <c r="O334" s="64">
        <f t="shared" si="2149"/>
        <v>0</v>
      </c>
      <c r="P334" s="64">
        <f t="shared" si="2149"/>
        <v>0</v>
      </c>
      <c r="Q334" s="64">
        <f t="shared" si="2149"/>
        <v>0</v>
      </c>
      <c r="R334" s="64">
        <f t="shared" si="2149"/>
        <v>0</v>
      </c>
      <c r="S334" s="64">
        <f t="shared" si="2149"/>
        <v>0</v>
      </c>
      <c r="T334" s="64">
        <f t="shared" si="2149"/>
        <v>0</v>
      </c>
      <c r="U334" s="64">
        <f t="shared" si="2149"/>
        <v>0</v>
      </c>
      <c r="V334" s="64">
        <f t="shared" si="2149"/>
        <v>0</v>
      </c>
      <c r="W334" s="64">
        <f t="shared" si="2149"/>
        <v>0</v>
      </c>
      <c r="X334" s="64">
        <f t="shared" si="2149"/>
        <v>0</v>
      </c>
      <c r="Z334" s="64">
        <f>Z330*Z332*Z333</f>
        <v>0</v>
      </c>
      <c r="AA334" s="64">
        <f t="shared" ref="AA334" si="2150">AA330*AA332*AA333</f>
        <v>0</v>
      </c>
      <c r="AB334" s="64">
        <f t="shared" ref="AB334" si="2151">AB330*AB332*AB333</f>
        <v>0</v>
      </c>
      <c r="AC334" s="64">
        <f t="shared" ref="AC334" si="2152">AC330*AC332*AC333</f>
        <v>0</v>
      </c>
      <c r="AD334" s="64">
        <f t="shared" ref="AD334" si="2153">AD330*AD332*AD333</f>
        <v>0</v>
      </c>
      <c r="AE334" s="64">
        <f t="shared" ref="AE334" si="2154">AE330*AE332*AE333</f>
        <v>0</v>
      </c>
      <c r="AF334" s="64">
        <f t="shared" ref="AF334" si="2155">AF330*AF332*AF333</f>
        <v>0</v>
      </c>
      <c r="AG334" s="64">
        <f t="shared" ref="AG334" si="2156">AG330*AG332*AG333</f>
        <v>0</v>
      </c>
      <c r="AH334" s="64">
        <f t="shared" ref="AH334" si="2157">AH330*AH332*AH333</f>
        <v>0</v>
      </c>
      <c r="AI334" s="64">
        <f t="shared" ref="AI334" si="2158">AI330*AI332*AI333</f>
        <v>0</v>
      </c>
      <c r="AJ334" s="64">
        <f t="shared" ref="AJ334" si="2159">AJ330*AJ332*AJ333</f>
        <v>0</v>
      </c>
      <c r="AK334" s="64">
        <f t="shared" ref="AK334" si="2160">AK330*AK332*AK333</f>
        <v>0</v>
      </c>
      <c r="AL334" s="64">
        <f t="shared" ref="AL334" si="2161">AL330*AL332*AL333</f>
        <v>0</v>
      </c>
      <c r="AM334" s="64">
        <f t="shared" ref="AM334" si="2162">AM330*AM332*AM333</f>
        <v>0</v>
      </c>
      <c r="AN334" s="64">
        <f t="shared" ref="AN334" si="2163">AN330*AN332*AN333</f>
        <v>0</v>
      </c>
      <c r="AO334" s="64">
        <f t="shared" ref="AO334" si="2164">AO330*AO332*AO333</f>
        <v>0</v>
      </c>
      <c r="AP334" s="64">
        <f t="shared" ref="AP334" si="2165">AP330*AP332*AP333</f>
        <v>0</v>
      </c>
      <c r="AQ334" s="64">
        <f t="shared" ref="AQ334" si="2166">AQ330*AQ332*AQ333</f>
        <v>0</v>
      </c>
      <c r="AR334" s="64">
        <f t="shared" ref="AR334" si="2167">AR330*AR332*AR333</f>
        <v>0</v>
      </c>
      <c r="AS334" s="64">
        <f t="shared" ref="AS334" si="2168">AS330*AS332*AS333</f>
        <v>0</v>
      </c>
      <c r="AT334" s="64">
        <f t="shared" ref="AT334" si="2169">AT330*AT332*AT333</f>
        <v>0</v>
      </c>
      <c r="AU334" s="64">
        <f t="shared" ref="AU334" si="2170">AU330*AU332*AU333</f>
        <v>0</v>
      </c>
      <c r="AV334" s="64">
        <f t="shared" ref="AV334" si="2171">AV330*AV332*AV333</f>
        <v>0</v>
      </c>
      <c r="AW334" s="64">
        <f t="shared" ref="AW334" si="2172">AW330*AW332*AW333</f>
        <v>0</v>
      </c>
      <c r="AX334" s="64">
        <f t="shared" ref="AX334" si="2173">AX330*AX332*AX333</f>
        <v>0</v>
      </c>
      <c r="AY334" s="64">
        <f t="shared" ref="AY334" si="2174">AY330*AY332*AY333</f>
        <v>0</v>
      </c>
      <c r="AZ334" s="64">
        <f t="shared" ref="AZ334" si="2175">AZ330*AZ332*AZ333</f>
        <v>0</v>
      </c>
      <c r="BA334" s="64">
        <f t="shared" ref="BA334" si="2176">BA330*BA332*BA333</f>
        <v>0</v>
      </c>
      <c r="BB334" s="64">
        <f t="shared" ref="BB334" si="2177">BB330*BB332*BB333</f>
        <v>0</v>
      </c>
      <c r="BC334" s="64">
        <f t="shared" ref="BC334" si="2178">BC330*BC332*BC333</f>
        <v>0</v>
      </c>
      <c r="BD334" s="64">
        <f t="shared" ref="BD334" si="2179">BD330*BD332*BD333</f>
        <v>0</v>
      </c>
      <c r="BE334" s="64">
        <f t="shared" ref="BE334" si="2180">BE330*BE332*BE333</f>
        <v>0</v>
      </c>
      <c r="BF334" s="64">
        <f t="shared" ref="BF334" si="2181">BF330*BF332*BF333</f>
        <v>0</v>
      </c>
      <c r="BG334" s="64">
        <f t="shared" ref="BG334" si="2182">BG330*BG332*BG333</f>
        <v>0</v>
      </c>
      <c r="BH334" s="64">
        <f t="shared" ref="BH334" si="2183">BH330*BH332*BH333</f>
        <v>0</v>
      </c>
      <c r="BI334" s="64">
        <f t="shared" ref="BI334" si="2184">BI330*BI332*BI333</f>
        <v>0</v>
      </c>
      <c r="BJ334" s="64">
        <f t="shared" ref="BJ334" si="2185">BJ330*BJ332*BJ333</f>
        <v>0</v>
      </c>
      <c r="BK334" s="64">
        <f t="shared" ref="BK334" si="2186">BK330*BK332*BK333</f>
        <v>0</v>
      </c>
      <c r="BL334" s="64">
        <f t="shared" ref="BL334" si="2187">BL330*BL332*BL333</f>
        <v>0</v>
      </c>
      <c r="BM334" s="64">
        <f t="shared" ref="BM334" si="2188">BM330*BM332*BM333</f>
        <v>0</v>
      </c>
      <c r="BN334" s="64">
        <f t="shared" ref="BN334" si="2189">BN330*BN332*BN333</f>
        <v>0</v>
      </c>
      <c r="BO334" s="64">
        <f t="shared" ref="BO334" si="2190">BO330*BO332*BO333</f>
        <v>0</v>
      </c>
      <c r="BP334" s="64">
        <f t="shared" ref="BP334" si="2191">BP330*BP332*BP333</f>
        <v>0</v>
      </c>
      <c r="BQ334" s="64">
        <f t="shared" ref="BQ334" si="2192">BQ330*BQ332*BQ333</f>
        <v>0</v>
      </c>
      <c r="BR334" s="64">
        <f t="shared" ref="BR334" si="2193">BR330*BR332*BR333</f>
        <v>0</v>
      </c>
      <c r="BS334" s="64">
        <f t="shared" ref="BS334" si="2194">BS330*BS332*BS333</f>
        <v>0</v>
      </c>
      <c r="BT334" s="64">
        <f t="shared" ref="BT334" si="2195">BT330*BT332*BT333</f>
        <v>0</v>
      </c>
      <c r="BU334" s="64">
        <f t="shared" ref="BU334" si="2196">BU330*BU332*BU333</f>
        <v>0</v>
      </c>
      <c r="BV334" s="64">
        <f t="shared" ref="BV334" si="2197">BV330*BV332*BV333</f>
        <v>0</v>
      </c>
      <c r="BW334" s="64">
        <f t="shared" ref="BW334" si="2198">BW330*BW332*BW333</f>
        <v>0</v>
      </c>
      <c r="BX334" s="64">
        <f t="shared" ref="BX334" si="2199">BX330*BX332*BX333</f>
        <v>0</v>
      </c>
      <c r="BY334" s="64">
        <f t="shared" ref="BY334" si="2200">BY330*BY332*BY333</f>
        <v>0</v>
      </c>
      <c r="BZ334" s="64">
        <f t="shared" ref="BZ334" si="2201">BZ330*BZ332*BZ333</f>
        <v>0</v>
      </c>
      <c r="CG334" s="44">
        <f>C334</f>
        <v>38</v>
      </c>
      <c r="CH334" s="44">
        <f>IF(CG334=0,0,IF(COUNTIF($CG:$CG,CG334)&gt;1,1,0))</f>
        <v>0</v>
      </c>
    </row>
    <row r="337" spans="3:86">
      <c r="F337" s="103"/>
      <c r="G337" s="104"/>
      <c r="H337" s="45"/>
      <c r="I337" s="23" t="s">
        <v>35</v>
      </c>
      <c r="J337" s="23" t="s">
        <v>36</v>
      </c>
      <c r="K337" s="39" t="s">
        <v>37</v>
      </c>
      <c r="M337" s="65">
        <f>M$9</f>
        <v>31</v>
      </c>
      <c r="N337" s="65">
        <f t="shared" ref="N337:X337" si="2202">N$9</f>
        <v>59</v>
      </c>
      <c r="O337" s="65">
        <f t="shared" si="2202"/>
        <v>91</v>
      </c>
      <c r="P337" s="65">
        <f t="shared" si="2202"/>
        <v>121</v>
      </c>
      <c r="Q337" s="65">
        <f t="shared" si="2202"/>
        <v>152</v>
      </c>
      <c r="R337" s="65">
        <f t="shared" si="2202"/>
        <v>182</v>
      </c>
      <c r="S337" s="65">
        <f t="shared" si="2202"/>
        <v>213</v>
      </c>
      <c r="T337" s="65">
        <f t="shared" si="2202"/>
        <v>244</v>
      </c>
      <c r="U337" s="65">
        <f t="shared" si="2202"/>
        <v>274</v>
      </c>
      <c r="V337" s="65">
        <f t="shared" si="2202"/>
        <v>305</v>
      </c>
      <c r="W337" s="65">
        <f t="shared" si="2202"/>
        <v>335</v>
      </c>
      <c r="X337" s="65">
        <f t="shared" si="2202"/>
        <v>366</v>
      </c>
      <c r="Z337" s="66">
        <f>Z$9</f>
        <v>0</v>
      </c>
      <c r="AA337" s="66">
        <f t="shared" ref="AA337:BZ337" si="2203">AA$9</f>
        <v>7</v>
      </c>
      <c r="AB337" s="66">
        <f t="shared" si="2203"/>
        <v>14</v>
      </c>
      <c r="AC337" s="66">
        <f t="shared" si="2203"/>
        <v>21</v>
      </c>
      <c r="AD337" s="66">
        <f t="shared" si="2203"/>
        <v>28</v>
      </c>
      <c r="AE337" s="66">
        <f t="shared" si="2203"/>
        <v>35</v>
      </c>
      <c r="AF337" s="66">
        <f t="shared" si="2203"/>
        <v>42</v>
      </c>
      <c r="AG337" s="66">
        <f t="shared" si="2203"/>
        <v>49</v>
      </c>
      <c r="AH337" s="66">
        <f t="shared" si="2203"/>
        <v>56</v>
      </c>
      <c r="AI337" s="66">
        <f t="shared" si="2203"/>
        <v>63</v>
      </c>
      <c r="AJ337" s="66">
        <f t="shared" si="2203"/>
        <v>70</v>
      </c>
      <c r="AK337" s="66">
        <f t="shared" si="2203"/>
        <v>77</v>
      </c>
      <c r="AL337" s="66">
        <f t="shared" si="2203"/>
        <v>84</v>
      </c>
      <c r="AM337" s="66">
        <f t="shared" si="2203"/>
        <v>91</v>
      </c>
      <c r="AN337" s="66">
        <f t="shared" si="2203"/>
        <v>98</v>
      </c>
      <c r="AO337" s="66">
        <f t="shared" si="2203"/>
        <v>105</v>
      </c>
      <c r="AP337" s="66">
        <f t="shared" si="2203"/>
        <v>112</v>
      </c>
      <c r="AQ337" s="66">
        <f t="shared" si="2203"/>
        <v>119</v>
      </c>
      <c r="AR337" s="66">
        <f t="shared" si="2203"/>
        <v>126</v>
      </c>
      <c r="AS337" s="66">
        <f t="shared" si="2203"/>
        <v>133</v>
      </c>
      <c r="AT337" s="66">
        <f t="shared" si="2203"/>
        <v>140</v>
      </c>
      <c r="AU337" s="66">
        <f t="shared" si="2203"/>
        <v>147</v>
      </c>
      <c r="AV337" s="66">
        <f t="shared" si="2203"/>
        <v>154</v>
      </c>
      <c r="AW337" s="66">
        <f t="shared" si="2203"/>
        <v>161</v>
      </c>
      <c r="AX337" s="66">
        <f t="shared" si="2203"/>
        <v>168</v>
      </c>
      <c r="AY337" s="66">
        <f t="shared" si="2203"/>
        <v>175</v>
      </c>
      <c r="AZ337" s="66">
        <f t="shared" si="2203"/>
        <v>182</v>
      </c>
      <c r="BA337" s="66">
        <f t="shared" si="2203"/>
        <v>189</v>
      </c>
      <c r="BB337" s="66">
        <f t="shared" si="2203"/>
        <v>196</v>
      </c>
      <c r="BC337" s="66">
        <f t="shared" si="2203"/>
        <v>203</v>
      </c>
      <c r="BD337" s="66">
        <f t="shared" si="2203"/>
        <v>210</v>
      </c>
      <c r="BE337" s="66">
        <f t="shared" si="2203"/>
        <v>217</v>
      </c>
      <c r="BF337" s="66">
        <f t="shared" si="2203"/>
        <v>224</v>
      </c>
      <c r="BG337" s="66">
        <f t="shared" si="2203"/>
        <v>231</v>
      </c>
      <c r="BH337" s="66">
        <f t="shared" si="2203"/>
        <v>238</v>
      </c>
      <c r="BI337" s="66">
        <f t="shared" si="2203"/>
        <v>245</v>
      </c>
      <c r="BJ337" s="66">
        <f t="shared" si="2203"/>
        <v>252</v>
      </c>
      <c r="BK337" s="66">
        <f t="shared" si="2203"/>
        <v>259</v>
      </c>
      <c r="BL337" s="66">
        <f t="shared" si="2203"/>
        <v>266</v>
      </c>
      <c r="BM337" s="66">
        <f t="shared" si="2203"/>
        <v>273</v>
      </c>
      <c r="BN337" s="66">
        <f t="shared" si="2203"/>
        <v>280</v>
      </c>
      <c r="BO337" s="66">
        <f t="shared" si="2203"/>
        <v>287</v>
      </c>
      <c r="BP337" s="66">
        <f t="shared" si="2203"/>
        <v>294</v>
      </c>
      <c r="BQ337" s="66">
        <f t="shared" si="2203"/>
        <v>301</v>
      </c>
      <c r="BR337" s="66">
        <f t="shared" si="2203"/>
        <v>308</v>
      </c>
      <c r="BS337" s="66">
        <f t="shared" si="2203"/>
        <v>315</v>
      </c>
      <c r="BT337" s="66">
        <f t="shared" si="2203"/>
        <v>322</v>
      </c>
      <c r="BU337" s="66">
        <f t="shared" si="2203"/>
        <v>329</v>
      </c>
      <c r="BV337" s="66">
        <f t="shared" si="2203"/>
        <v>336</v>
      </c>
      <c r="BW337" s="66">
        <f t="shared" si="2203"/>
        <v>343</v>
      </c>
      <c r="BX337" s="66">
        <f t="shared" si="2203"/>
        <v>350</v>
      </c>
      <c r="BY337" s="66">
        <f t="shared" si="2203"/>
        <v>357</v>
      </c>
      <c r="BZ337" s="66">
        <f t="shared" si="2203"/>
        <v>364</v>
      </c>
      <c r="CB337" s="44">
        <f>IF(AND(NOT(ISBLANK(F337)),ISBLANK(H337)),1,0)</f>
        <v>0</v>
      </c>
    </row>
    <row r="338" spans="3:86" hidden="1" outlineLevel="1">
      <c r="G338" s="53" t="s">
        <v>32</v>
      </c>
      <c r="H338" s="45"/>
      <c r="I338" s="57"/>
      <c r="J338" s="56"/>
      <c r="K338" s="57" t="str">
        <f>IF(ISBLANK(I338),"",IF(ISBLANK(J338),I338,I338+(7*(J338-1))))</f>
        <v/>
      </c>
      <c r="Z338" s="43">
        <f t="shared" ref="Z338:BE338" si="2204">IF($H338=$CB$12,1,IF(ISBLANK($I338),0,IF(OR($I338=Z$9,$K338=Z$9,AND(Z$9&gt;$I338,Z$9&lt;=$K338)),1,0)))</f>
        <v>0</v>
      </c>
      <c r="AA338" s="43">
        <f t="shared" si="2204"/>
        <v>0</v>
      </c>
      <c r="AB338" s="43">
        <f t="shared" si="2204"/>
        <v>0</v>
      </c>
      <c r="AC338" s="43">
        <f t="shared" si="2204"/>
        <v>0</v>
      </c>
      <c r="AD338" s="43">
        <f t="shared" si="2204"/>
        <v>0</v>
      </c>
      <c r="AE338" s="43">
        <f t="shared" si="2204"/>
        <v>0</v>
      </c>
      <c r="AF338" s="43">
        <f t="shared" si="2204"/>
        <v>0</v>
      </c>
      <c r="AG338" s="43">
        <f t="shared" si="2204"/>
        <v>0</v>
      </c>
      <c r="AH338" s="43">
        <f t="shared" si="2204"/>
        <v>0</v>
      </c>
      <c r="AI338" s="43">
        <f t="shared" si="2204"/>
        <v>0</v>
      </c>
      <c r="AJ338" s="43">
        <f t="shared" si="2204"/>
        <v>0</v>
      </c>
      <c r="AK338" s="43">
        <f t="shared" si="2204"/>
        <v>0</v>
      </c>
      <c r="AL338" s="43">
        <f t="shared" si="2204"/>
        <v>0</v>
      </c>
      <c r="AM338" s="43">
        <f t="shared" si="2204"/>
        <v>0</v>
      </c>
      <c r="AN338" s="43">
        <f t="shared" si="2204"/>
        <v>0</v>
      </c>
      <c r="AO338" s="43">
        <f t="shared" si="2204"/>
        <v>0</v>
      </c>
      <c r="AP338" s="43">
        <f t="shared" si="2204"/>
        <v>0</v>
      </c>
      <c r="AQ338" s="43">
        <f t="shared" si="2204"/>
        <v>0</v>
      </c>
      <c r="AR338" s="43">
        <f t="shared" si="2204"/>
        <v>0</v>
      </c>
      <c r="AS338" s="43">
        <f t="shared" si="2204"/>
        <v>0</v>
      </c>
      <c r="AT338" s="43">
        <f t="shared" si="2204"/>
        <v>0</v>
      </c>
      <c r="AU338" s="43">
        <f t="shared" si="2204"/>
        <v>0</v>
      </c>
      <c r="AV338" s="43">
        <f t="shared" si="2204"/>
        <v>0</v>
      </c>
      <c r="AW338" s="43">
        <f t="shared" si="2204"/>
        <v>0</v>
      </c>
      <c r="AX338" s="43">
        <f t="shared" si="2204"/>
        <v>0</v>
      </c>
      <c r="AY338" s="43">
        <f t="shared" si="2204"/>
        <v>0</v>
      </c>
      <c r="AZ338" s="43">
        <f t="shared" si="2204"/>
        <v>0</v>
      </c>
      <c r="BA338" s="43">
        <f t="shared" si="2204"/>
        <v>0</v>
      </c>
      <c r="BB338" s="43">
        <f t="shared" si="2204"/>
        <v>0</v>
      </c>
      <c r="BC338" s="43">
        <f t="shared" si="2204"/>
        <v>0</v>
      </c>
      <c r="BD338" s="43">
        <f t="shared" si="2204"/>
        <v>0</v>
      </c>
      <c r="BE338" s="43">
        <f t="shared" si="2204"/>
        <v>0</v>
      </c>
      <c r="BF338" s="43">
        <f t="shared" ref="BF338:BZ338" si="2205">IF($H338=$CB$12,1,IF(ISBLANK($I338),0,IF(OR($I338=BF$9,$K338=BF$9,AND(BF$9&gt;$I338,BF$9&lt;=$K338)),1,0)))</f>
        <v>0</v>
      </c>
      <c r="BG338" s="43">
        <f t="shared" si="2205"/>
        <v>0</v>
      </c>
      <c r="BH338" s="43">
        <f t="shared" si="2205"/>
        <v>0</v>
      </c>
      <c r="BI338" s="43">
        <f t="shared" si="2205"/>
        <v>0</v>
      </c>
      <c r="BJ338" s="43">
        <f t="shared" si="2205"/>
        <v>0</v>
      </c>
      <c r="BK338" s="43">
        <f t="shared" si="2205"/>
        <v>0</v>
      </c>
      <c r="BL338" s="43">
        <f t="shared" si="2205"/>
        <v>0</v>
      </c>
      <c r="BM338" s="43">
        <f t="shared" si="2205"/>
        <v>0</v>
      </c>
      <c r="BN338" s="43">
        <f t="shared" si="2205"/>
        <v>0</v>
      </c>
      <c r="BO338" s="43">
        <f t="shared" si="2205"/>
        <v>0</v>
      </c>
      <c r="BP338" s="43">
        <f t="shared" si="2205"/>
        <v>0</v>
      </c>
      <c r="BQ338" s="43">
        <f t="shared" si="2205"/>
        <v>0</v>
      </c>
      <c r="BR338" s="43">
        <f t="shared" si="2205"/>
        <v>0</v>
      </c>
      <c r="BS338" s="43">
        <f t="shared" si="2205"/>
        <v>0</v>
      </c>
      <c r="BT338" s="43">
        <f t="shared" si="2205"/>
        <v>0</v>
      </c>
      <c r="BU338" s="43">
        <f t="shared" si="2205"/>
        <v>0</v>
      </c>
      <c r="BV338" s="43">
        <f t="shared" si="2205"/>
        <v>0</v>
      </c>
      <c r="BW338" s="43">
        <f t="shared" si="2205"/>
        <v>0</v>
      </c>
      <c r="BX338" s="43">
        <f t="shared" si="2205"/>
        <v>0</v>
      </c>
      <c r="BY338" s="43">
        <f t="shared" si="2205"/>
        <v>0</v>
      </c>
      <c r="BZ338" s="43">
        <f t="shared" si="2205"/>
        <v>0</v>
      </c>
      <c r="CB338" s="44">
        <f>IF(AND(NOT(ISBLANK(F337)),ISBLANK(H338)),1,0)</f>
        <v>0</v>
      </c>
      <c r="CC338" s="44">
        <f>IF($H338=$CB$13,1,0)</f>
        <v>0</v>
      </c>
      <c r="CD338" s="44">
        <f>IF(AND($CC338=1,ISBLANK(I338)),1,0)</f>
        <v>0</v>
      </c>
      <c r="CE338" s="44">
        <f>IF(AND($CC338=1,ISBLANK(J338)),1,0)</f>
        <v>0</v>
      </c>
    </row>
    <row r="339" spans="3:86" hidden="1" outlineLevel="1">
      <c r="G339" s="22" t="str">
        <f>"Base Current Amount "&amp;CC339&amp;""</f>
        <v>Base Current Amount per Week</v>
      </c>
      <c r="H339" s="54" t="s">
        <v>53</v>
      </c>
      <c r="I339" s="45"/>
      <c r="CB339" s="44">
        <f>IF(AND(NOT(ISBLANK(F337)),ISBLANK(I339)),1,0)</f>
        <v>0</v>
      </c>
      <c r="CC339" s="44" t="str">
        <f>IF(H338=$CB$13,$CB$19,$CB$18)</f>
        <v>per Week</v>
      </c>
    </row>
    <row r="340" spans="3:86" hidden="1" outlineLevel="1">
      <c r="G340" s="22" t="s">
        <v>34</v>
      </c>
      <c r="H340" s="54" t="s">
        <v>53</v>
      </c>
      <c r="I340" s="55">
        <f>IF(AND(H338=$CB$13,ISBLANK(J338)),I339,IF(H338=$CB$13,I339/J338,I339))</f>
        <v>0</v>
      </c>
      <c r="Z340" s="59">
        <f>$I340</f>
        <v>0</v>
      </c>
      <c r="AA340" s="59">
        <f t="shared" ref="AA340:BZ340" si="2206">$I340</f>
        <v>0</v>
      </c>
      <c r="AB340" s="59">
        <f t="shared" si="2206"/>
        <v>0</v>
      </c>
      <c r="AC340" s="59">
        <f t="shared" si="2206"/>
        <v>0</v>
      </c>
      <c r="AD340" s="59">
        <f t="shared" si="2206"/>
        <v>0</v>
      </c>
      <c r="AE340" s="59">
        <f t="shared" si="2206"/>
        <v>0</v>
      </c>
      <c r="AF340" s="59">
        <f t="shared" si="2206"/>
        <v>0</v>
      </c>
      <c r="AG340" s="59">
        <f t="shared" si="2206"/>
        <v>0</v>
      </c>
      <c r="AH340" s="59">
        <f t="shared" si="2206"/>
        <v>0</v>
      </c>
      <c r="AI340" s="59">
        <f t="shared" si="2206"/>
        <v>0</v>
      </c>
      <c r="AJ340" s="59">
        <f t="shared" si="2206"/>
        <v>0</v>
      </c>
      <c r="AK340" s="59">
        <f t="shared" si="2206"/>
        <v>0</v>
      </c>
      <c r="AL340" s="59">
        <f t="shared" si="2206"/>
        <v>0</v>
      </c>
      <c r="AM340" s="59">
        <f t="shared" si="2206"/>
        <v>0</v>
      </c>
      <c r="AN340" s="59">
        <f t="shared" si="2206"/>
        <v>0</v>
      </c>
      <c r="AO340" s="59">
        <f t="shared" si="2206"/>
        <v>0</v>
      </c>
      <c r="AP340" s="59">
        <f t="shared" si="2206"/>
        <v>0</v>
      </c>
      <c r="AQ340" s="59">
        <f t="shared" si="2206"/>
        <v>0</v>
      </c>
      <c r="AR340" s="59">
        <f t="shared" si="2206"/>
        <v>0</v>
      </c>
      <c r="AS340" s="59">
        <f t="shared" si="2206"/>
        <v>0</v>
      </c>
      <c r="AT340" s="59">
        <f t="shared" si="2206"/>
        <v>0</v>
      </c>
      <c r="AU340" s="59">
        <f t="shared" si="2206"/>
        <v>0</v>
      </c>
      <c r="AV340" s="59">
        <f t="shared" si="2206"/>
        <v>0</v>
      </c>
      <c r="AW340" s="59">
        <f t="shared" si="2206"/>
        <v>0</v>
      </c>
      <c r="AX340" s="59">
        <f t="shared" si="2206"/>
        <v>0</v>
      </c>
      <c r="AY340" s="59">
        <f t="shared" si="2206"/>
        <v>0</v>
      </c>
      <c r="AZ340" s="59">
        <f t="shared" si="2206"/>
        <v>0</v>
      </c>
      <c r="BA340" s="59">
        <f t="shared" si="2206"/>
        <v>0</v>
      </c>
      <c r="BB340" s="59">
        <f t="shared" si="2206"/>
        <v>0</v>
      </c>
      <c r="BC340" s="59">
        <f t="shared" si="2206"/>
        <v>0</v>
      </c>
      <c r="BD340" s="59">
        <f t="shared" si="2206"/>
        <v>0</v>
      </c>
      <c r="BE340" s="59">
        <f t="shared" si="2206"/>
        <v>0</v>
      </c>
      <c r="BF340" s="59">
        <f t="shared" si="2206"/>
        <v>0</v>
      </c>
      <c r="BG340" s="59">
        <f t="shared" si="2206"/>
        <v>0</v>
      </c>
      <c r="BH340" s="59">
        <f t="shared" si="2206"/>
        <v>0</v>
      </c>
      <c r="BI340" s="59">
        <f t="shared" si="2206"/>
        <v>0</v>
      </c>
      <c r="BJ340" s="59">
        <f t="shared" si="2206"/>
        <v>0</v>
      </c>
      <c r="BK340" s="59">
        <f t="shared" si="2206"/>
        <v>0</v>
      </c>
      <c r="BL340" s="59">
        <f t="shared" si="2206"/>
        <v>0</v>
      </c>
      <c r="BM340" s="59">
        <f t="shared" si="2206"/>
        <v>0</v>
      </c>
      <c r="BN340" s="59">
        <f t="shared" si="2206"/>
        <v>0</v>
      </c>
      <c r="BO340" s="59">
        <f t="shared" si="2206"/>
        <v>0</v>
      </c>
      <c r="BP340" s="59">
        <f t="shared" si="2206"/>
        <v>0</v>
      </c>
      <c r="BQ340" s="59">
        <f t="shared" si="2206"/>
        <v>0</v>
      </c>
      <c r="BR340" s="59">
        <f t="shared" si="2206"/>
        <v>0</v>
      </c>
      <c r="BS340" s="59">
        <f t="shared" si="2206"/>
        <v>0</v>
      </c>
      <c r="BT340" s="59">
        <f t="shared" si="2206"/>
        <v>0</v>
      </c>
      <c r="BU340" s="59">
        <f t="shared" si="2206"/>
        <v>0</v>
      </c>
      <c r="BV340" s="59">
        <f t="shared" si="2206"/>
        <v>0</v>
      </c>
      <c r="BW340" s="59">
        <f t="shared" si="2206"/>
        <v>0</v>
      </c>
      <c r="BX340" s="59">
        <f t="shared" si="2206"/>
        <v>0</v>
      </c>
      <c r="BY340" s="59">
        <f t="shared" si="2206"/>
        <v>0</v>
      </c>
      <c r="BZ340" s="59">
        <f t="shared" si="2206"/>
        <v>0</v>
      </c>
    </row>
    <row r="341" spans="3:86" hidden="1" outlineLevel="1">
      <c r="C341" s="105" t="str">
        <f>IF(CH342=1,"X","")</f>
        <v/>
      </c>
      <c r="D341" s="106"/>
      <c r="E341" s="107"/>
      <c r="G341" s="22" t="s">
        <v>38</v>
      </c>
      <c r="H341" s="73">
        <f>IF(ISBLANK(I341),0,IF(I341&lt;I338,1,0))</f>
        <v>0</v>
      </c>
      <c r="I341" s="60"/>
      <c r="J341" s="61"/>
      <c r="Z341" s="58">
        <f>IF(ISBLANK($I341),1,IF(Z$9&gt;$I341,(1+$J341),1))</f>
        <v>1</v>
      </c>
      <c r="AA341" s="58">
        <f t="shared" ref="AA341:BZ341" si="2207">IF(ISBLANK($I341),1,IF(AA$9&gt;$I341,(1+$J341),1))</f>
        <v>1</v>
      </c>
      <c r="AB341" s="58">
        <f t="shared" si="2207"/>
        <v>1</v>
      </c>
      <c r="AC341" s="58">
        <f t="shared" si="2207"/>
        <v>1</v>
      </c>
      <c r="AD341" s="58">
        <f t="shared" si="2207"/>
        <v>1</v>
      </c>
      <c r="AE341" s="58">
        <f t="shared" si="2207"/>
        <v>1</v>
      </c>
      <c r="AF341" s="58">
        <f t="shared" si="2207"/>
        <v>1</v>
      </c>
      <c r="AG341" s="58">
        <f t="shared" si="2207"/>
        <v>1</v>
      </c>
      <c r="AH341" s="58">
        <f t="shared" si="2207"/>
        <v>1</v>
      </c>
      <c r="AI341" s="58">
        <f t="shared" si="2207"/>
        <v>1</v>
      </c>
      <c r="AJ341" s="58">
        <f t="shared" si="2207"/>
        <v>1</v>
      </c>
      <c r="AK341" s="58">
        <f t="shared" si="2207"/>
        <v>1</v>
      </c>
      <c r="AL341" s="58">
        <f t="shared" si="2207"/>
        <v>1</v>
      </c>
      <c r="AM341" s="58">
        <f t="shared" si="2207"/>
        <v>1</v>
      </c>
      <c r="AN341" s="58">
        <f t="shared" si="2207"/>
        <v>1</v>
      </c>
      <c r="AO341" s="58">
        <f t="shared" si="2207"/>
        <v>1</v>
      </c>
      <c r="AP341" s="58">
        <f t="shared" si="2207"/>
        <v>1</v>
      </c>
      <c r="AQ341" s="58">
        <f t="shared" si="2207"/>
        <v>1</v>
      </c>
      <c r="AR341" s="58">
        <f t="shared" si="2207"/>
        <v>1</v>
      </c>
      <c r="AS341" s="58">
        <f t="shared" si="2207"/>
        <v>1</v>
      </c>
      <c r="AT341" s="58">
        <f t="shared" si="2207"/>
        <v>1</v>
      </c>
      <c r="AU341" s="58">
        <f t="shared" si="2207"/>
        <v>1</v>
      </c>
      <c r="AV341" s="58">
        <f t="shared" si="2207"/>
        <v>1</v>
      </c>
      <c r="AW341" s="58">
        <f t="shared" si="2207"/>
        <v>1</v>
      </c>
      <c r="AX341" s="58">
        <f t="shared" si="2207"/>
        <v>1</v>
      </c>
      <c r="AY341" s="58">
        <f t="shared" si="2207"/>
        <v>1</v>
      </c>
      <c r="AZ341" s="58">
        <f t="shared" si="2207"/>
        <v>1</v>
      </c>
      <c r="BA341" s="58">
        <f t="shared" si="2207"/>
        <v>1</v>
      </c>
      <c r="BB341" s="58">
        <f t="shared" si="2207"/>
        <v>1</v>
      </c>
      <c r="BC341" s="58">
        <f t="shared" si="2207"/>
        <v>1</v>
      </c>
      <c r="BD341" s="58">
        <f t="shared" si="2207"/>
        <v>1</v>
      </c>
      <c r="BE341" s="58">
        <f t="shared" si="2207"/>
        <v>1</v>
      </c>
      <c r="BF341" s="58">
        <f t="shared" si="2207"/>
        <v>1</v>
      </c>
      <c r="BG341" s="58">
        <f t="shared" si="2207"/>
        <v>1</v>
      </c>
      <c r="BH341" s="58">
        <f t="shared" si="2207"/>
        <v>1</v>
      </c>
      <c r="BI341" s="58">
        <f t="shared" si="2207"/>
        <v>1</v>
      </c>
      <c r="BJ341" s="58">
        <f t="shared" si="2207"/>
        <v>1</v>
      </c>
      <c r="BK341" s="58">
        <f t="shared" si="2207"/>
        <v>1</v>
      </c>
      <c r="BL341" s="58">
        <f t="shared" si="2207"/>
        <v>1</v>
      </c>
      <c r="BM341" s="58">
        <f t="shared" si="2207"/>
        <v>1</v>
      </c>
      <c r="BN341" s="58">
        <f t="shared" si="2207"/>
        <v>1</v>
      </c>
      <c r="BO341" s="58">
        <f t="shared" si="2207"/>
        <v>1</v>
      </c>
      <c r="BP341" s="58">
        <f t="shared" si="2207"/>
        <v>1</v>
      </c>
      <c r="BQ341" s="58">
        <f t="shared" si="2207"/>
        <v>1</v>
      </c>
      <c r="BR341" s="58">
        <f t="shared" si="2207"/>
        <v>1</v>
      </c>
      <c r="BS341" s="58">
        <f t="shared" si="2207"/>
        <v>1</v>
      </c>
      <c r="BT341" s="58">
        <f t="shared" si="2207"/>
        <v>1</v>
      </c>
      <c r="BU341" s="58">
        <f t="shared" si="2207"/>
        <v>1</v>
      </c>
      <c r="BV341" s="58">
        <f t="shared" si="2207"/>
        <v>1</v>
      </c>
      <c r="BW341" s="58">
        <f t="shared" si="2207"/>
        <v>1</v>
      </c>
      <c r="BX341" s="58">
        <f t="shared" si="2207"/>
        <v>1</v>
      </c>
      <c r="BY341" s="58">
        <f t="shared" si="2207"/>
        <v>1</v>
      </c>
      <c r="BZ341" s="58">
        <f t="shared" si="2207"/>
        <v>1</v>
      </c>
      <c r="CB341" s="44">
        <f>IF(AND(NOT(ISBLANK(I341)),ISBLANK(J341)),1,0)</f>
        <v>0</v>
      </c>
    </row>
    <row r="342" spans="3:86" ht="15.75" collapsed="1" thickBot="1">
      <c r="C342" s="108">
        <v>39</v>
      </c>
      <c r="D342" s="109"/>
      <c r="E342" s="110"/>
      <c r="F342" s="62"/>
      <c r="G342" s="89">
        <f>IF(ISBLANK(F337),0,"Final "&amp;F337&amp;" Budget")</f>
        <v>0</v>
      </c>
      <c r="H342" s="63"/>
      <c r="I342" s="63">
        <f>H337</f>
        <v>0</v>
      </c>
      <c r="J342" s="63"/>
      <c r="K342" s="64">
        <f>SUM(M342:X342)</f>
        <v>0</v>
      </c>
      <c r="M342" s="64">
        <f t="shared" ref="M342:X342" si="2208">SUMIF($Z$10:$BZ$10,M$10,$Z342:$BZ342)</f>
        <v>0</v>
      </c>
      <c r="N342" s="64">
        <f t="shared" si="2208"/>
        <v>0</v>
      </c>
      <c r="O342" s="64">
        <f t="shared" si="2208"/>
        <v>0</v>
      </c>
      <c r="P342" s="64">
        <f t="shared" si="2208"/>
        <v>0</v>
      </c>
      <c r="Q342" s="64">
        <f t="shared" si="2208"/>
        <v>0</v>
      </c>
      <c r="R342" s="64">
        <f t="shared" si="2208"/>
        <v>0</v>
      </c>
      <c r="S342" s="64">
        <f t="shared" si="2208"/>
        <v>0</v>
      </c>
      <c r="T342" s="64">
        <f t="shared" si="2208"/>
        <v>0</v>
      </c>
      <c r="U342" s="64">
        <f t="shared" si="2208"/>
        <v>0</v>
      </c>
      <c r="V342" s="64">
        <f t="shared" si="2208"/>
        <v>0</v>
      </c>
      <c r="W342" s="64">
        <f t="shared" si="2208"/>
        <v>0</v>
      </c>
      <c r="X342" s="64">
        <f t="shared" si="2208"/>
        <v>0</v>
      </c>
      <c r="Z342" s="64">
        <f>Z338*Z340*Z341</f>
        <v>0</v>
      </c>
      <c r="AA342" s="64">
        <f t="shared" ref="AA342" si="2209">AA338*AA340*AA341</f>
        <v>0</v>
      </c>
      <c r="AB342" s="64">
        <f t="shared" ref="AB342" si="2210">AB338*AB340*AB341</f>
        <v>0</v>
      </c>
      <c r="AC342" s="64">
        <f t="shared" ref="AC342" si="2211">AC338*AC340*AC341</f>
        <v>0</v>
      </c>
      <c r="AD342" s="64">
        <f t="shared" ref="AD342" si="2212">AD338*AD340*AD341</f>
        <v>0</v>
      </c>
      <c r="AE342" s="64">
        <f t="shared" ref="AE342" si="2213">AE338*AE340*AE341</f>
        <v>0</v>
      </c>
      <c r="AF342" s="64">
        <f t="shared" ref="AF342" si="2214">AF338*AF340*AF341</f>
        <v>0</v>
      </c>
      <c r="AG342" s="64">
        <f t="shared" ref="AG342" si="2215">AG338*AG340*AG341</f>
        <v>0</v>
      </c>
      <c r="AH342" s="64">
        <f t="shared" ref="AH342" si="2216">AH338*AH340*AH341</f>
        <v>0</v>
      </c>
      <c r="AI342" s="64">
        <f t="shared" ref="AI342" si="2217">AI338*AI340*AI341</f>
        <v>0</v>
      </c>
      <c r="AJ342" s="64">
        <f t="shared" ref="AJ342" si="2218">AJ338*AJ340*AJ341</f>
        <v>0</v>
      </c>
      <c r="AK342" s="64">
        <f t="shared" ref="AK342" si="2219">AK338*AK340*AK341</f>
        <v>0</v>
      </c>
      <c r="AL342" s="64">
        <f t="shared" ref="AL342" si="2220">AL338*AL340*AL341</f>
        <v>0</v>
      </c>
      <c r="AM342" s="64">
        <f t="shared" ref="AM342" si="2221">AM338*AM340*AM341</f>
        <v>0</v>
      </c>
      <c r="AN342" s="64">
        <f t="shared" ref="AN342" si="2222">AN338*AN340*AN341</f>
        <v>0</v>
      </c>
      <c r="AO342" s="64">
        <f t="shared" ref="AO342" si="2223">AO338*AO340*AO341</f>
        <v>0</v>
      </c>
      <c r="AP342" s="64">
        <f t="shared" ref="AP342" si="2224">AP338*AP340*AP341</f>
        <v>0</v>
      </c>
      <c r="AQ342" s="64">
        <f t="shared" ref="AQ342" si="2225">AQ338*AQ340*AQ341</f>
        <v>0</v>
      </c>
      <c r="AR342" s="64">
        <f t="shared" ref="AR342" si="2226">AR338*AR340*AR341</f>
        <v>0</v>
      </c>
      <c r="AS342" s="64">
        <f t="shared" ref="AS342" si="2227">AS338*AS340*AS341</f>
        <v>0</v>
      </c>
      <c r="AT342" s="64">
        <f t="shared" ref="AT342" si="2228">AT338*AT340*AT341</f>
        <v>0</v>
      </c>
      <c r="AU342" s="64">
        <f t="shared" ref="AU342" si="2229">AU338*AU340*AU341</f>
        <v>0</v>
      </c>
      <c r="AV342" s="64">
        <f t="shared" ref="AV342" si="2230">AV338*AV340*AV341</f>
        <v>0</v>
      </c>
      <c r="AW342" s="64">
        <f t="shared" ref="AW342" si="2231">AW338*AW340*AW341</f>
        <v>0</v>
      </c>
      <c r="AX342" s="64">
        <f t="shared" ref="AX342" si="2232">AX338*AX340*AX341</f>
        <v>0</v>
      </c>
      <c r="AY342" s="64">
        <f t="shared" ref="AY342" si="2233">AY338*AY340*AY341</f>
        <v>0</v>
      </c>
      <c r="AZ342" s="64">
        <f t="shared" ref="AZ342" si="2234">AZ338*AZ340*AZ341</f>
        <v>0</v>
      </c>
      <c r="BA342" s="64">
        <f t="shared" ref="BA342" si="2235">BA338*BA340*BA341</f>
        <v>0</v>
      </c>
      <c r="BB342" s="64">
        <f t="shared" ref="BB342" si="2236">BB338*BB340*BB341</f>
        <v>0</v>
      </c>
      <c r="BC342" s="64">
        <f t="shared" ref="BC342" si="2237">BC338*BC340*BC341</f>
        <v>0</v>
      </c>
      <c r="BD342" s="64">
        <f t="shared" ref="BD342" si="2238">BD338*BD340*BD341</f>
        <v>0</v>
      </c>
      <c r="BE342" s="64">
        <f t="shared" ref="BE342" si="2239">BE338*BE340*BE341</f>
        <v>0</v>
      </c>
      <c r="BF342" s="64">
        <f t="shared" ref="BF342" si="2240">BF338*BF340*BF341</f>
        <v>0</v>
      </c>
      <c r="BG342" s="64">
        <f t="shared" ref="BG342" si="2241">BG338*BG340*BG341</f>
        <v>0</v>
      </c>
      <c r="BH342" s="64">
        <f t="shared" ref="BH342" si="2242">BH338*BH340*BH341</f>
        <v>0</v>
      </c>
      <c r="BI342" s="64">
        <f t="shared" ref="BI342" si="2243">BI338*BI340*BI341</f>
        <v>0</v>
      </c>
      <c r="BJ342" s="64">
        <f t="shared" ref="BJ342" si="2244">BJ338*BJ340*BJ341</f>
        <v>0</v>
      </c>
      <c r="BK342" s="64">
        <f t="shared" ref="BK342" si="2245">BK338*BK340*BK341</f>
        <v>0</v>
      </c>
      <c r="BL342" s="64">
        <f t="shared" ref="BL342" si="2246">BL338*BL340*BL341</f>
        <v>0</v>
      </c>
      <c r="BM342" s="64">
        <f t="shared" ref="BM342" si="2247">BM338*BM340*BM341</f>
        <v>0</v>
      </c>
      <c r="BN342" s="64">
        <f t="shared" ref="BN342" si="2248">BN338*BN340*BN341</f>
        <v>0</v>
      </c>
      <c r="BO342" s="64">
        <f t="shared" ref="BO342" si="2249">BO338*BO340*BO341</f>
        <v>0</v>
      </c>
      <c r="BP342" s="64">
        <f t="shared" ref="BP342" si="2250">BP338*BP340*BP341</f>
        <v>0</v>
      </c>
      <c r="BQ342" s="64">
        <f t="shared" ref="BQ342" si="2251">BQ338*BQ340*BQ341</f>
        <v>0</v>
      </c>
      <c r="BR342" s="64">
        <f t="shared" ref="BR342" si="2252">BR338*BR340*BR341</f>
        <v>0</v>
      </c>
      <c r="BS342" s="64">
        <f t="shared" ref="BS342" si="2253">BS338*BS340*BS341</f>
        <v>0</v>
      </c>
      <c r="BT342" s="64">
        <f t="shared" ref="BT342" si="2254">BT338*BT340*BT341</f>
        <v>0</v>
      </c>
      <c r="BU342" s="64">
        <f t="shared" ref="BU342" si="2255">BU338*BU340*BU341</f>
        <v>0</v>
      </c>
      <c r="BV342" s="64">
        <f t="shared" ref="BV342" si="2256">BV338*BV340*BV341</f>
        <v>0</v>
      </c>
      <c r="BW342" s="64">
        <f t="shared" ref="BW342" si="2257">BW338*BW340*BW341</f>
        <v>0</v>
      </c>
      <c r="BX342" s="64">
        <f t="shared" ref="BX342" si="2258">BX338*BX340*BX341</f>
        <v>0</v>
      </c>
      <c r="BY342" s="64">
        <f t="shared" ref="BY342" si="2259">BY338*BY340*BY341</f>
        <v>0</v>
      </c>
      <c r="BZ342" s="64">
        <f t="shared" ref="BZ342" si="2260">BZ338*BZ340*BZ341</f>
        <v>0</v>
      </c>
      <c r="CG342" s="44">
        <f>C342</f>
        <v>39</v>
      </c>
      <c r="CH342" s="44">
        <f>IF(CG342=0,0,IF(COUNTIF($CG:$CG,CG342)&gt;1,1,0))</f>
        <v>0</v>
      </c>
    </row>
    <row r="345" spans="3:86">
      <c r="F345" s="103"/>
      <c r="G345" s="104"/>
      <c r="H345" s="45"/>
      <c r="I345" s="23" t="s">
        <v>35</v>
      </c>
      <c r="J345" s="23" t="s">
        <v>36</v>
      </c>
      <c r="K345" s="39" t="s">
        <v>37</v>
      </c>
      <c r="M345" s="65">
        <f>M$9</f>
        <v>31</v>
      </c>
      <c r="N345" s="65">
        <f t="shared" ref="N345:X345" si="2261">N$9</f>
        <v>59</v>
      </c>
      <c r="O345" s="65">
        <f t="shared" si="2261"/>
        <v>91</v>
      </c>
      <c r="P345" s="65">
        <f t="shared" si="2261"/>
        <v>121</v>
      </c>
      <c r="Q345" s="65">
        <f t="shared" si="2261"/>
        <v>152</v>
      </c>
      <c r="R345" s="65">
        <f t="shared" si="2261"/>
        <v>182</v>
      </c>
      <c r="S345" s="65">
        <f t="shared" si="2261"/>
        <v>213</v>
      </c>
      <c r="T345" s="65">
        <f t="shared" si="2261"/>
        <v>244</v>
      </c>
      <c r="U345" s="65">
        <f t="shared" si="2261"/>
        <v>274</v>
      </c>
      <c r="V345" s="65">
        <f t="shared" si="2261"/>
        <v>305</v>
      </c>
      <c r="W345" s="65">
        <f t="shared" si="2261"/>
        <v>335</v>
      </c>
      <c r="X345" s="65">
        <f t="shared" si="2261"/>
        <v>366</v>
      </c>
      <c r="Z345" s="66">
        <f>Z$9</f>
        <v>0</v>
      </c>
      <c r="AA345" s="66">
        <f t="shared" ref="AA345:BZ345" si="2262">AA$9</f>
        <v>7</v>
      </c>
      <c r="AB345" s="66">
        <f t="shared" si="2262"/>
        <v>14</v>
      </c>
      <c r="AC345" s="66">
        <f t="shared" si="2262"/>
        <v>21</v>
      </c>
      <c r="AD345" s="66">
        <f t="shared" si="2262"/>
        <v>28</v>
      </c>
      <c r="AE345" s="66">
        <f t="shared" si="2262"/>
        <v>35</v>
      </c>
      <c r="AF345" s="66">
        <f t="shared" si="2262"/>
        <v>42</v>
      </c>
      <c r="AG345" s="66">
        <f t="shared" si="2262"/>
        <v>49</v>
      </c>
      <c r="AH345" s="66">
        <f t="shared" si="2262"/>
        <v>56</v>
      </c>
      <c r="AI345" s="66">
        <f t="shared" si="2262"/>
        <v>63</v>
      </c>
      <c r="AJ345" s="66">
        <f t="shared" si="2262"/>
        <v>70</v>
      </c>
      <c r="AK345" s="66">
        <f t="shared" si="2262"/>
        <v>77</v>
      </c>
      <c r="AL345" s="66">
        <f t="shared" si="2262"/>
        <v>84</v>
      </c>
      <c r="AM345" s="66">
        <f t="shared" si="2262"/>
        <v>91</v>
      </c>
      <c r="AN345" s="66">
        <f t="shared" si="2262"/>
        <v>98</v>
      </c>
      <c r="AO345" s="66">
        <f t="shared" si="2262"/>
        <v>105</v>
      </c>
      <c r="AP345" s="66">
        <f t="shared" si="2262"/>
        <v>112</v>
      </c>
      <c r="AQ345" s="66">
        <f t="shared" si="2262"/>
        <v>119</v>
      </c>
      <c r="AR345" s="66">
        <f t="shared" si="2262"/>
        <v>126</v>
      </c>
      <c r="AS345" s="66">
        <f t="shared" si="2262"/>
        <v>133</v>
      </c>
      <c r="AT345" s="66">
        <f t="shared" si="2262"/>
        <v>140</v>
      </c>
      <c r="AU345" s="66">
        <f t="shared" si="2262"/>
        <v>147</v>
      </c>
      <c r="AV345" s="66">
        <f t="shared" si="2262"/>
        <v>154</v>
      </c>
      <c r="AW345" s="66">
        <f t="shared" si="2262"/>
        <v>161</v>
      </c>
      <c r="AX345" s="66">
        <f t="shared" si="2262"/>
        <v>168</v>
      </c>
      <c r="AY345" s="66">
        <f t="shared" si="2262"/>
        <v>175</v>
      </c>
      <c r="AZ345" s="66">
        <f t="shared" si="2262"/>
        <v>182</v>
      </c>
      <c r="BA345" s="66">
        <f t="shared" si="2262"/>
        <v>189</v>
      </c>
      <c r="BB345" s="66">
        <f t="shared" si="2262"/>
        <v>196</v>
      </c>
      <c r="BC345" s="66">
        <f t="shared" si="2262"/>
        <v>203</v>
      </c>
      <c r="BD345" s="66">
        <f t="shared" si="2262"/>
        <v>210</v>
      </c>
      <c r="BE345" s="66">
        <f t="shared" si="2262"/>
        <v>217</v>
      </c>
      <c r="BF345" s="66">
        <f t="shared" si="2262"/>
        <v>224</v>
      </c>
      <c r="BG345" s="66">
        <f t="shared" si="2262"/>
        <v>231</v>
      </c>
      <c r="BH345" s="66">
        <f t="shared" si="2262"/>
        <v>238</v>
      </c>
      <c r="BI345" s="66">
        <f t="shared" si="2262"/>
        <v>245</v>
      </c>
      <c r="BJ345" s="66">
        <f t="shared" si="2262"/>
        <v>252</v>
      </c>
      <c r="BK345" s="66">
        <f t="shared" si="2262"/>
        <v>259</v>
      </c>
      <c r="BL345" s="66">
        <f t="shared" si="2262"/>
        <v>266</v>
      </c>
      <c r="BM345" s="66">
        <f t="shared" si="2262"/>
        <v>273</v>
      </c>
      <c r="BN345" s="66">
        <f t="shared" si="2262"/>
        <v>280</v>
      </c>
      <c r="BO345" s="66">
        <f t="shared" si="2262"/>
        <v>287</v>
      </c>
      <c r="BP345" s="66">
        <f t="shared" si="2262"/>
        <v>294</v>
      </c>
      <c r="BQ345" s="66">
        <f t="shared" si="2262"/>
        <v>301</v>
      </c>
      <c r="BR345" s="66">
        <f t="shared" si="2262"/>
        <v>308</v>
      </c>
      <c r="BS345" s="66">
        <f t="shared" si="2262"/>
        <v>315</v>
      </c>
      <c r="BT345" s="66">
        <f t="shared" si="2262"/>
        <v>322</v>
      </c>
      <c r="BU345" s="66">
        <f t="shared" si="2262"/>
        <v>329</v>
      </c>
      <c r="BV345" s="66">
        <f t="shared" si="2262"/>
        <v>336</v>
      </c>
      <c r="BW345" s="66">
        <f t="shared" si="2262"/>
        <v>343</v>
      </c>
      <c r="BX345" s="66">
        <f t="shared" si="2262"/>
        <v>350</v>
      </c>
      <c r="BY345" s="66">
        <f t="shared" si="2262"/>
        <v>357</v>
      </c>
      <c r="BZ345" s="66">
        <f t="shared" si="2262"/>
        <v>364</v>
      </c>
      <c r="CB345" s="44">
        <f>IF(AND(NOT(ISBLANK(F345)),ISBLANK(H345)),1,0)</f>
        <v>0</v>
      </c>
    </row>
    <row r="346" spans="3:86" hidden="1" outlineLevel="1">
      <c r="G346" s="53" t="s">
        <v>32</v>
      </c>
      <c r="H346" s="45"/>
      <c r="I346" s="57"/>
      <c r="J346" s="56"/>
      <c r="K346" s="57" t="str">
        <f>IF(ISBLANK(I346),"",IF(ISBLANK(J346),I346,I346+(7*(J346-1))))</f>
        <v/>
      </c>
      <c r="Z346" s="43">
        <f t="shared" ref="Z346:BE346" si="2263">IF($H346=$CB$12,1,IF(ISBLANK($I346),0,IF(OR($I346=Z$9,$K346=Z$9,AND(Z$9&gt;$I346,Z$9&lt;=$K346)),1,0)))</f>
        <v>0</v>
      </c>
      <c r="AA346" s="43">
        <f t="shared" si="2263"/>
        <v>0</v>
      </c>
      <c r="AB346" s="43">
        <f t="shared" si="2263"/>
        <v>0</v>
      </c>
      <c r="AC346" s="43">
        <f t="shared" si="2263"/>
        <v>0</v>
      </c>
      <c r="AD346" s="43">
        <f t="shared" si="2263"/>
        <v>0</v>
      </c>
      <c r="AE346" s="43">
        <f t="shared" si="2263"/>
        <v>0</v>
      </c>
      <c r="AF346" s="43">
        <f t="shared" si="2263"/>
        <v>0</v>
      </c>
      <c r="AG346" s="43">
        <f t="shared" si="2263"/>
        <v>0</v>
      </c>
      <c r="AH346" s="43">
        <f t="shared" si="2263"/>
        <v>0</v>
      </c>
      <c r="AI346" s="43">
        <f t="shared" si="2263"/>
        <v>0</v>
      </c>
      <c r="AJ346" s="43">
        <f t="shared" si="2263"/>
        <v>0</v>
      </c>
      <c r="AK346" s="43">
        <f t="shared" si="2263"/>
        <v>0</v>
      </c>
      <c r="AL346" s="43">
        <f t="shared" si="2263"/>
        <v>0</v>
      </c>
      <c r="AM346" s="43">
        <f t="shared" si="2263"/>
        <v>0</v>
      </c>
      <c r="AN346" s="43">
        <f t="shared" si="2263"/>
        <v>0</v>
      </c>
      <c r="AO346" s="43">
        <f t="shared" si="2263"/>
        <v>0</v>
      </c>
      <c r="AP346" s="43">
        <f t="shared" si="2263"/>
        <v>0</v>
      </c>
      <c r="AQ346" s="43">
        <f t="shared" si="2263"/>
        <v>0</v>
      </c>
      <c r="AR346" s="43">
        <f t="shared" si="2263"/>
        <v>0</v>
      </c>
      <c r="AS346" s="43">
        <f t="shared" si="2263"/>
        <v>0</v>
      </c>
      <c r="AT346" s="43">
        <f t="shared" si="2263"/>
        <v>0</v>
      </c>
      <c r="AU346" s="43">
        <f t="shared" si="2263"/>
        <v>0</v>
      </c>
      <c r="AV346" s="43">
        <f t="shared" si="2263"/>
        <v>0</v>
      </c>
      <c r="AW346" s="43">
        <f t="shared" si="2263"/>
        <v>0</v>
      </c>
      <c r="AX346" s="43">
        <f t="shared" si="2263"/>
        <v>0</v>
      </c>
      <c r="AY346" s="43">
        <f t="shared" si="2263"/>
        <v>0</v>
      </c>
      <c r="AZ346" s="43">
        <f t="shared" si="2263"/>
        <v>0</v>
      </c>
      <c r="BA346" s="43">
        <f t="shared" si="2263"/>
        <v>0</v>
      </c>
      <c r="BB346" s="43">
        <f t="shared" si="2263"/>
        <v>0</v>
      </c>
      <c r="BC346" s="43">
        <f t="shared" si="2263"/>
        <v>0</v>
      </c>
      <c r="BD346" s="43">
        <f t="shared" si="2263"/>
        <v>0</v>
      </c>
      <c r="BE346" s="43">
        <f t="shared" si="2263"/>
        <v>0</v>
      </c>
      <c r="BF346" s="43">
        <f t="shared" ref="BF346:BZ346" si="2264">IF($H346=$CB$12,1,IF(ISBLANK($I346),0,IF(OR($I346=BF$9,$K346=BF$9,AND(BF$9&gt;$I346,BF$9&lt;=$K346)),1,0)))</f>
        <v>0</v>
      </c>
      <c r="BG346" s="43">
        <f t="shared" si="2264"/>
        <v>0</v>
      </c>
      <c r="BH346" s="43">
        <f t="shared" si="2264"/>
        <v>0</v>
      </c>
      <c r="BI346" s="43">
        <f t="shared" si="2264"/>
        <v>0</v>
      </c>
      <c r="BJ346" s="43">
        <f t="shared" si="2264"/>
        <v>0</v>
      </c>
      <c r="BK346" s="43">
        <f t="shared" si="2264"/>
        <v>0</v>
      </c>
      <c r="BL346" s="43">
        <f t="shared" si="2264"/>
        <v>0</v>
      </c>
      <c r="BM346" s="43">
        <f t="shared" si="2264"/>
        <v>0</v>
      </c>
      <c r="BN346" s="43">
        <f t="shared" si="2264"/>
        <v>0</v>
      </c>
      <c r="BO346" s="43">
        <f t="shared" si="2264"/>
        <v>0</v>
      </c>
      <c r="BP346" s="43">
        <f t="shared" si="2264"/>
        <v>0</v>
      </c>
      <c r="BQ346" s="43">
        <f t="shared" si="2264"/>
        <v>0</v>
      </c>
      <c r="BR346" s="43">
        <f t="shared" si="2264"/>
        <v>0</v>
      </c>
      <c r="BS346" s="43">
        <f t="shared" si="2264"/>
        <v>0</v>
      </c>
      <c r="BT346" s="43">
        <f t="shared" si="2264"/>
        <v>0</v>
      </c>
      <c r="BU346" s="43">
        <f t="shared" si="2264"/>
        <v>0</v>
      </c>
      <c r="BV346" s="43">
        <f t="shared" si="2264"/>
        <v>0</v>
      </c>
      <c r="BW346" s="43">
        <f t="shared" si="2264"/>
        <v>0</v>
      </c>
      <c r="BX346" s="43">
        <f t="shared" si="2264"/>
        <v>0</v>
      </c>
      <c r="BY346" s="43">
        <f t="shared" si="2264"/>
        <v>0</v>
      </c>
      <c r="BZ346" s="43">
        <f t="shared" si="2264"/>
        <v>0</v>
      </c>
      <c r="CB346" s="44">
        <f>IF(AND(NOT(ISBLANK(F345)),ISBLANK(H346)),1,0)</f>
        <v>0</v>
      </c>
      <c r="CC346" s="44">
        <f>IF($H346=$CB$13,1,0)</f>
        <v>0</v>
      </c>
      <c r="CD346" s="44">
        <f>IF(AND($CC346=1,ISBLANK(I346)),1,0)</f>
        <v>0</v>
      </c>
      <c r="CE346" s="44">
        <f>IF(AND($CC346=1,ISBLANK(J346)),1,0)</f>
        <v>0</v>
      </c>
    </row>
    <row r="347" spans="3:86" hidden="1" outlineLevel="1">
      <c r="G347" s="22" t="str">
        <f>"Base Current Amount "&amp;CC347&amp;""</f>
        <v>Base Current Amount per Week</v>
      </c>
      <c r="H347" s="54" t="s">
        <v>53</v>
      </c>
      <c r="I347" s="45"/>
      <c r="CB347" s="44">
        <f>IF(AND(NOT(ISBLANK(F345)),ISBLANK(I347)),1,0)</f>
        <v>0</v>
      </c>
      <c r="CC347" s="44" t="str">
        <f>IF(H346=$CB$13,$CB$19,$CB$18)</f>
        <v>per Week</v>
      </c>
    </row>
    <row r="348" spans="3:86" hidden="1" outlineLevel="1">
      <c r="G348" s="22" t="s">
        <v>34</v>
      </c>
      <c r="H348" s="54" t="s">
        <v>53</v>
      </c>
      <c r="I348" s="55">
        <f>IF(AND(H346=$CB$13,ISBLANK(J346)),I347,IF(H346=$CB$13,I347/J346,I347))</f>
        <v>0</v>
      </c>
      <c r="Z348" s="59">
        <f>$I348</f>
        <v>0</v>
      </c>
      <c r="AA348" s="59">
        <f t="shared" ref="AA348:BZ348" si="2265">$I348</f>
        <v>0</v>
      </c>
      <c r="AB348" s="59">
        <f t="shared" si="2265"/>
        <v>0</v>
      </c>
      <c r="AC348" s="59">
        <f t="shared" si="2265"/>
        <v>0</v>
      </c>
      <c r="AD348" s="59">
        <f t="shared" si="2265"/>
        <v>0</v>
      </c>
      <c r="AE348" s="59">
        <f t="shared" si="2265"/>
        <v>0</v>
      </c>
      <c r="AF348" s="59">
        <f t="shared" si="2265"/>
        <v>0</v>
      </c>
      <c r="AG348" s="59">
        <f t="shared" si="2265"/>
        <v>0</v>
      </c>
      <c r="AH348" s="59">
        <f t="shared" si="2265"/>
        <v>0</v>
      </c>
      <c r="AI348" s="59">
        <f t="shared" si="2265"/>
        <v>0</v>
      </c>
      <c r="AJ348" s="59">
        <f t="shared" si="2265"/>
        <v>0</v>
      </c>
      <c r="AK348" s="59">
        <f t="shared" si="2265"/>
        <v>0</v>
      </c>
      <c r="AL348" s="59">
        <f t="shared" si="2265"/>
        <v>0</v>
      </c>
      <c r="AM348" s="59">
        <f t="shared" si="2265"/>
        <v>0</v>
      </c>
      <c r="AN348" s="59">
        <f t="shared" si="2265"/>
        <v>0</v>
      </c>
      <c r="AO348" s="59">
        <f t="shared" si="2265"/>
        <v>0</v>
      </c>
      <c r="AP348" s="59">
        <f t="shared" si="2265"/>
        <v>0</v>
      </c>
      <c r="AQ348" s="59">
        <f t="shared" si="2265"/>
        <v>0</v>
      </c>
      <c r="AR348" s="59">
        <f t="shared" si="2265"/>
        <v>0</v>
      </c>
      <c r="AS348" s="59">
        <f t="shared" si="2265"/>
        <v>0</v>
      </c>
      <c r="AT348" s="59">
        <f t="shared" si="2265"/>
        <v>0</v>
      </c>
      <c r="AU348" s="59">
        <f t="shared" si="2265"/>
        <v>0</v>
      </c>
      <c r="AV348" s="59">
        <f t="shared" si="2265"/>
        <v>0</v>
      </c>
      <c r="AW348" s="59">
        <f t="shared" si="2265"/>
        <v>0</v>
      </c>
      <c r="AX348" s="59">
        <f t="shared" si="2265"/>
        <v>0</v>
      </c>
      <c r="AY348" s="59">
        <f t="shared" si="2265"/>
        <v>0</v>
      </c>
      <c r="AZ348" s="59">
        <f t="shared" si="2265"/>
        <v>0</v>
      </c>
      <c r="BA348" s="59">
        <f t="shared" si="2265"/>
        <v>0</v>
      </c>
      <c r="BB348" s="59">
        <f t="shared" si="2265"/>
        <v>0</v>
      </c>
      <c r="BC348" s="59">
        <f t="shared" si="2265"/>
        <v>0</v>
      </c>
      <c r="BD348" s="59">
        <f t="shared" si="2265"/>
        <v>0</v>
      </c>
      <c r="BE348" s="59">
        <f t="shared" si="2265"/>
        <v>0</v>
      </c>
      <c r="BF348" s="59">
        <f t="shared" si="2265"/>
        <v>0</v>
      </c>
      <c r="BG348" s="59">
        <f t="shared" si="2265"/>
        <v>0</v>
      </c>
      <c r="BH348" s="59">
        <f t="shared" si="2265"/>
        <v>0</v>
      </c>
      <c r="BI348" s="59">
        <f t="shared" si="2265"/>
        <v>0</v>
      </c>
      <c r="BJ348" s="59">
        <f t="shared" si="2265"/>
        <v>0</v>
      </c>
      <c r="BK348" s="59">
        <f t="shared" si="2265"/>
        <v>0</v>
      </c>
      <c r="BL348" s="59">
        <f t="shared" si="2265"/>
        <v>0</v>
      </c>
      <c r="BM348" s="59">
        <f t="shared" si="2265"/>
        <v>0</v>
      </c>
      <c r="BN348" s="59">
        <f t="shared" si="2265"/>
        <v>0</v>
      </c>
      <c r="BO348" s="59">
        <f t="shared" si="2265"/>
        <v>0</v>
      </c>
      <c r="BP348" s="59">
        <f t="shared" si="2265"/>
        <v>0</v>
      </c>
      <c r="BQ348" s="59">
        <f t="shared" si="2265"/>
        <v>0</v>
      </c>
      <c r="BR348" s="59">
        <f t="shared" si="2265"/>
        <v>0</v>
      </c>
      <c r="BS348" s="59">
        <f t="shared" si="2265"/>
        <v>0</v>
      </c>
      <c r="BT348" s="59">
        <f t="shared" si="2265"/>
        <v>0</v>
      </c>
      <c r="BU348" s="59">
        <f t="shared" si="2265"/>
        <v>0</v>
      </c>
      <c r="BV348" s="59">
        <f t="shared" si="2265"/>
        <v>0</v>
      </c>
      <c r="BW348" s="59">
        <f t="shared" si="2265"/>
        <v>0</v>
      </c>
      <c r="BX348" s="59">
        <f t="shared" si="2265"/>
        <v>0</v>
      </c>
      <c r="BY348" s="59">
        <f t="shared" si="2265"/>
        <v>0</v>
      </c>
      <c r="BZ348" s="59">
        <f t="shared" si="2265"/>
        <v>0</v>
      </c>
    </row>
    <row r="349" spans="3:86" hidden="1" outlineLevel="1">
      <c r="C349" s="105" t="str">
        <f>IF(CH350=1,"X","")</f>
        <v/>
      </c>
      <c r="D349" s="106"/>
      <c r="E349" s="107"/>
      <c r="G349" s="22" t="s">
        <v>38</v>
      </c>
      <c r="H349" s="73">
        <f>IF(ISBLANK(I349),0,IF(I349&lt;I346,1,0))</f>
        <v>0</v>
      </c>
      <c r="I349" s="60"/>
      <c r="J349" s="61"/>
      <c r="Z349" s="58">
        <f>IF(ISBLANK($I349),1,IF(Z$9&gt;$I349,(1+$J349),1))</f>
        <v>1</v>
      </c>
      <c r="AA349" s="58">
        <f t="shared" ref="AA349:BZ349" si="2266">IF(ISBLANK($I349),1,IF(AA$9&gt;$I349,(1+$J349),1))</f>
        <v>1</v>
      </c>
      <c r="AB349" s="58">
        <f t="shared" si="2266"/>
        <v>1</v>
      </c>
      <c r="AC349" s="58">
        <f t="shared" si="2266"/>
        <v>1</v>
      </c>
      <c r="AD349" s="58">
        <f t="shared" si="2266"/>
        <v>1</v>
      </c>
      <c r="AE349" s="58">
        <f t="shared" si="2266"/>
        <v>1</v>
      </c>
      <c r="AF349" s="58">
        <f t="shared" si="2266"/>
        <v>1</v>
      </c>
      <c r="AG349" s="58">
        <f t="shared" si="2266"/>
        <v>1</v>
      </c>
      <c r="AH349" s="58">
        <f t="shared" si="2266"/>
        <v>1</v>
      </c>
      <c r="AI349" s="58">
        <f t="shared" si="2266"/>
        <v>1</v>
      </c>
      <c r="AJ349" s="58">
        <f t="shared" si="2266"/>
        <v>1</v>
      </c>
      <c r="AK349" s="58">
        <f t="shared" si="2266"/>
        <v>1</v>
      </c>
      <c r="AL349" s="58">
        <f t="shared" si="2266"/>
        <v>1</v>
      </c>
      <c r="AM349" s="58">
        <f t="shared" si="2266"/>
        <v>1</v>
      </c>
      <c r="AN349" s="58">
        <f t="shared" si="2266"/>
        <v>1</v>
      </c>
      <c r="AO349" s="58">
        <f t="shared" si="2266"/>
        <v>1</v>
      </c>
      <c r="AP349" s="58">
        <f t="shared" si="2266"/>
        <v>1</v>
      </c>
      <c r="AQ349" s="58">
        <f t="shared" si="2266"/>
        <v>1</v>
      </c>
      <c r="AR349" s="58">
        <f t="shared" si="2266"/>
        <v>1</v>
      </c>
      <c r="AS349" s="58">
        <f t="shared" si="2266"/>
        <v>1</v>
      </c>
      <c r="AT349" s="58">
        <f t="shared" si="2266"/>
        <v>1</v>
      </c>
      <c r="AU349" s="58">
        <f t="shared" si="2266"/>
        <v>1</v>
      </c>
      <c r="AV349" s="58">
        <f t="shared" si="2266"/>
        <v>1</v>
      </c>
      <c r="AW349" s="58">
        <f t="shared" si="2266"/>
        <v>1</v>
      </c>
      <c r="AX349" s="58">
        <f t="shared" si="2266"/>
        <v>1</v>
      </c>
      <c r="AY349" s="58">
        <f t="shared" si="2266"/>
        <v>1</v>
      </c>
      <c r="AZ349" s="58">
        <f t="shared" si="2266"/>
        <v>1</v>
      </c>
      <c r="BA349" s="58">
        <f t="shared" si="2266"/>
        <v>1</v>
      </c>
      <c r="BB349" s="58">
        <f t="shared" si="2266"/>
        <v>1</v>
      </c>
      <c r="BC349" s="58">
        <f t="shared" si="2266"/>
        <v>1</v>
      </c>
      <c r="BD349" s="58">
        <f t="shared" si="2266"/>
        <v>1</v>
      </c>
      <c r="BE349" s="58">
        <f t="shared" si="2266"/>
        <v>1</v>
      </c>
      <c r="BF349" s="58">
        <f t="shared" si="2266"/>
        <v>1</v>
      </c>
      <c r="BG349" s="58">
        <f t="shared" si="2266"/>
        <v>1</v>
      </c>
      <c r="BH349" s="58">
        <f t="shared" si="2266"/>
        <v>1</v>
      </c>
      <c r="BI349" s="58">
        <f t="shared" si="2266"/>
        <v>1</v>
      </c>
      <c r="BJ349" s="58">
        <f t="shared" si="2266"/>
        <v>1</v>
      </c>
      <c r="BK349" s="58">
        <f t="shared" si="2266"/>
        <v>1</v>
      </c>
      <c r="BL349" s="58">
        <f t="shared" si="2266"/>
        <v>1</v>
      </c>
      <c r="BM349" s="58">
        <f t="shared" si="2266"/>
        <v>1</v>
      </c>
      <c r="BN349" s="58">
        <f t="shared" si="2266"/>
        <v>1</v>
      </c>
      <c r="BO349" s="58">
        <f t="shared" si="2266"/>
        <v>1</v>
      </c>
      <c r="BP349" s="58">
        <f t="shared" si="2266"/>
        <v>1</v>
      </c>
      <c r="BQ349" s="58">
        <f t="shared" si="2266"/>
        <v>1</v>
      </c>
      <c r="BR349" s="58">
        <f t="shared" si="2266"/>
        <v>1</v>
      </c>
      <c r="BS349" s="58">
        <f t="shared" si="2266"/>
        <v>1</v>
      </c>
      <c r="BT349" s="58">
        <f t="shared" si="2266"/>
        <v>1</v>
      </c>
      <c r="BU349" s="58">
        <f t="shared" si="2266"/>
        <v>1</v>
      </c>
      <c r="BV349" s="58">
        <f t="shared" si="2266"/>
        <v>1</v>
      </c>
      <c r="BW349" s="58">
        <f t="shared" si="2266"/>
        <v>1</v>
      </c>
      <c r="BX349" s="58">
        <f t="shared" si="2266"/>
        <v>1</v>
      </c>
      <c r="BY349" s="58">
        <f t="shared" si="2266"/>
        <v>1</v>
      </c>
      <c r="BZ349" s="58">
        <f t="shared" si="2266"/>
        <v>1</v>
      </c>
      <c r="CB349" s="44">
        <f>IF(AND(NOT(ISBLANK(I349)),ISBLANK(J349)),1,0)</f>
        <v>0</v>
      </c>
    </row>
    <row r="350" spans="3:86" ht="15.75" collapsed="1" thickBot="1">
      <c r="C350" s="108">
        <v>40</v>
      </c>
      <c r="D350" s="109"/>
      <c r="E350" s="110"/>
      <c r="F350" s="62"/>
      <c r="G350" s="89">
        <f>IF(ISBLANK(F345),0,"Final "&amp;F345&amp;" Budget")</f>
        <v>0</v>
      </c>
      <c r="H350" s="63"/>
      <c r="I350" s="63">
        <f>H345</f>
        <v>0</v>
      </c>
      <c r="J350" s="63"/>
      <c r="K350" s="64">
        <f>SUM(M350:X350)</f>
        <v>0</v>
      </c>
      <c r="M350" s="64">
        <f t="shared" ref="M350:X350" si="2267">SUMIF($Z$10:$BZ$10,M$10,$Z350:$BZ350)</f>
        <v>0</v>
      </c>
      <c r="N350" s="64">
        <f t="shared" si="2267"/>
        <v>0</v>
      </c>
      <c r="O350" s="64">
        <f t="shared" si="2267"/>
        <v>0</v>
      </c>
      <c r="P350" s="64">
        <f t="shared" si="2267"/>
        <v>0</v>
      </c>
      <c r="Q350" s="64">
        <f t="shared" si="2267"/>
        <v>0</v>
      </c>
      <c r="R350" s="64">
        <f t="shared" si="2267"/>
        <v>0</v>
      </c>
      <c r="S350" s="64">
        <f t="shared" si="2267"/>
        <v>0</v>
      </c>
      <c r="T350" s="64">
        <f t="shared" si="2267"/>
        <v>0</v>
      </c>
      <c r="U350" s="64">
        <f t="shared" si="2267"/>
        <v>0</v>
      </c>
      <c r="V350" s="64">
        <f t="shared" si="2267"/>
        <v>0</v>
      </c>
      <c r="W350" s="64">
        <f t="shared" si="2267"/>
        <v>0</v>
      </c>
      <c r="X350" s="64">
        <f t="shared" si="2267"/>
        <v>0</v>
      </c>
      <c r="Z350" s="64">
        <f>Z346*Z348*Z349</f>
        <v>0</v>
      </c>
      <c r="AA350" s="64">
        <f t="shared" ref="AA350" si="2268">AA346*AA348*AA349</f>
        <v>0</v>
      </c>
      <c r="AB350" s="64">
        <f t="shared" ref="AB350" si="2269">AB346*AB348*AB349</f>
        <v>0</v>
      </c>
      <c r="AC350" s="64">
        <f t="shared" ref="AC350" si="2270">AC346*AC348*AC349</f>
        <v>0</v>
      </c>
      <c r="AD350" s="64">
        <f t="shared" ref="AD350" si="2271">AD346*AD348*AD349</f>
        <v>0</v>
      </c>
      <c r="AE350" s="64">
        <f t="shared" ref="AE350" si="2272">AE346*AE348*AE349</f>
        <v>0</v>
      </c>
      <c r="AF350" s="64">
        <f t="shared" ref="AF350" si="2273">AF346*AF348*AF349</f>
        <v>0</v>
      </c>
      <c r="AG350" s="64">
        <f t="shared" ref="AG350" si="2274">AG346*AG348*AG349</f>
        <v>0</v>
      </c>
      <c r="AH350" s="64">
        <f t="shared" ref="AH350" si="2275">AH346*AH348*AH349</f>
        <v>0</v>
      </c>
      <c r="AI350" s="64">
        <f t="shared" ref="AI350" si="2276">AI346*AI348*AI349</f>
        <v>0</v>
      </c>
      <c r="AJ350" s="64">
        <f t="shared" ref="AJ350" si="2277">AJ346*AJ348*AJ349</f>
        <v>0</v>
      </c>
      <c r="AK350" s="64">
        <f t="shared" ref="AK350" si="2278">AK346*AK348*AK349</f>
        <v>0</v>
      </c>
      <c r="AL350" s="64">
        <f t="shared" ref="AL350" si="2279">AL346*AL348*AL349</f>
        <v>0</v>
      </c>
      <c r="AM350" s="64">
        <f t="shared" ref="AM350" si="2280">AM346*AM348*AM349</f>
        <v>0</v>
      </c>
      <c r="AN350" s="64">
        <f t="shared" ref="AN350" si="2281">AN346*AN348*AN349</f>
        <v>0</v>
      </c>
      <c r="AO350" s="64">
        <f t="shared" ref="AO350" si="2282">AO346*AO348*AO349</f>
        <v>0</v>
      </c>
      <c r="AP350" s="64">
        <f t="shared" ref="AP350" si="2283">AP346*AP348*AP349</f>
        <v>0</v>
      </c>
      <c r="AQ350" s="64">
        <f t="shared" ref="AQ350" si="2284">AQ346*AQ348*AQ349</f>
        <v>0</v>
      </c>
      <c r="AR350" s="64">
        <f t="shared" ref="AR350" si="2285">AR346*AR348*AR349</f>
        <v>0</v>
      </c>
      <c r="AS350" s="64">
        <f t="shared" ref="AS350" si="2286">AS346*AS348*AS349</f>
        <v>0</v>
      </c>
      <c r="AT350" s="64">
        <f t="shared" ref="AT350" si="2287">AT346*AT348*AT349</f>
        <v>0</v>
      </c>
      <c r="AU350" s="64">
        <f t="shared" ref="AU350" si="2288">AU346*AU348*AU349</f>
        <v>0</v>
      </c>
      <c r="AV350" s="64">
        <f t="shared" ref="AV350" si="2289">AV346*AV348*AV349</f>
        <v>0</v>
      </c>
      <c r="AW350" s="64">
        <f t="shared" ref="AW350" si="2290">AW346*AW348*AW349</f>
        <v>0</v>
      </c>
      <c r="AX350" s="64">
        <f t="shared" ref="AX350" si="2291">AX346*AX348*AX349</f>
        <v>0</v>
      </c>
      <c r="AY350" s="64">
        <f t="shared" ref="AY350" si="2292">AY346*AY348*AY349</f>
        <v>0</v>
      </c>
      <c r="AZ350" s="64">
        <f t="shared" ref="AZ350" si="2293">AZ346*AZ348*AZ349</f>
        <v>0</v>
      </c>
      <c r="BA350" s="64">
        <f t="shared" ref="BA350" si="2294">BA346*BA348*BA349</f>
        <v>0</v>
      </c>
      <c r="BB350" s="64">
        <f t="shared" ref="BB350" si="2295">BB346*BB348*BB349</f>
        <v>0</v>
      </c>
      <c r="BC350" s="64">
        <f t="shared" ref="BC350" si="2296">BC346*BC348*BC349</f>
        <v>0</v>
      </c>
      <c r="BD350" s="64">
        <f t="shared" ref="BD350" si="2297">BD346*BD348*BD349</f>
        <v>0</v>
      </c>
      <c r="BE350" s="64">
        <f t="shared" ref="BE350" si="2298">BE346*BE348*BE349</f>
        <v>0</v>
      </c>
      <c r="BF350" s="64">
        <f t="shared" ref="BF350" si="2299">BF346*BF348*BF349</f>
        <v>0</v>
      </c>
      <c r="BG350" s="64">
        <f t="shared" ref="BG350" si="2300">BG346*BG348*BG349</f>
        <v>0</v>
      </c>
      <c r="BH350" s="64">
        <f t="shared" ref="BH350" si="2301">BH346*BH348*BH349</f>
        <v>0</v>
      </c>
      <c r="BI350" s="64">
        <f t="shared" ref="BI350" si="2302">BI346*BI348*BI349</f>
        <v>0</v>
      </c>
      <c r="BJ350" s="64">
        <f t="shared" ref="BJ350" si="2303">BJ346*BJ348*BJ349</f>
        <v>0</v>
      </c>
      <c r="BK350" s="64">
        <f t="shared" ref="BK350" si="2304">BK346*BK348*BK349</f>
        <v>0</v>
      </c>
      <c r="BL350" s="64">
        <f t="shared" ref="BL350" si="2305">BL346*BL348*BL349</f>
        <v>0</v>
      </c>
      <c r="BM350" s="64">
        <f t="shared" ref="BM350" si="2306">BM346*BM348*BM349</f>
        <v>0</v>
      </c>
      <c r="BN350" s="64">
        <f t="shared" ref="BN350" si="2307">BN346*BN348*BN349</f>
        <v>0</v>
      </c>
      <c r="BO350" s="64">
        <f t="shared" ref="BO350" si="2308">BO346*BO348*BO349</f>
        <v>0</v>
      </c>
      <c r="BP350" s="64">
        <f t="shared" ref="BP350" si="2309">BP346*BP348*BP349</f>
        <v>0</v>
      </c>
      <c r="BQ350" s="64">
        <f t="shared" ref="BQ350" si="2310">BQ346*BQ348*BQ349</f>
        <v>0</v>
      </c>
      <c r="BR350" s="64">
        <f t="shared" ref="BR350" si="2311">BR346*BR348*BR349</f>
        <v>0</v>
      </c>
      <c r="BS350" s="64">
        <f t="shared" ref="BS350" si="2312">BS346*BS348*BS349</f>
        <v>0</v>
      </c>
      <c r="BT350" s="64">
        <f t="shared" ref="BT350" si="2313">BT346*BT348*BT349</f>
        <v>0</v>
      </c>
      <c r="BU350" s="64">
        <f t="shared" ref="BU350" si="2314">BU346*BU348*BU349</f>
        <v>0</v>
      </c>
      <c r="BV350" s="64">
        <f t="shared" ref="BV350" si="2315">BV346*BV348*BV349</f>
        <v>0</v>
      </c>
      <c r="BW350" s="64">
        <f t="shared" ref="BW350" si="2316">BW346*BW348*BW349</f>
        <v>0</v>
      </c>
      <c r="BX350" s="64">
        <f t="shared" ref="BX350" si="2317">BX346*BX348*BX349</f>
        <v>0</v>
      </c>
      <c r="BY350" s="64">
        <f t="shared" ref="BY350" si="2318">BY346*BY348*BY349</f>
        <v>0</v>
      </c>
      <c r="BZ350" s="64">
        <f t="shared" ref="BZ350" si="2319">BZ346*BZ348*BZ349</f>
        <v>0</v>
      </c>
      <c r="CG350" s="44">
        <f>C350</f>
        <v>40</v>
      </c>
      <c r="CH350" s="44">
        <f>IF(CG350=0,0,IF(COUNTIF($CG:$CG,CG350)&gt;1,1,0))</f>
        <v>0</v>
      </c>
    </row>
    <row r="353" spans="3:86">
      <c r="F353" s="103"/>
      <c r="G353" s="104"/>
      <c r="H353" s="45"/>
      <c r="I353" s="23" t="s">
        <v>35</v>
      </c>
      <c r="J353" s="23" t="s">
        <v>36</v>
      </c>
      <c r="K353" s="39" t="s">
        <v>37</v>
      </c>
      <c r="M353" s="65">
        <f>M$9</f>
        <v>31</v>
      </c>
      <c r="N353" s="65">
        <f t="shared" ref="N353:X353" si="2320">N$9</f>
        <v>59</v>
      </c>
      <c r="O353" s="65">
        <f t="shared" si="2320"/>
        <v>91</v>
      </c>
      <c r="P353" s="65">
        <f t="shared" si="2320"/>
        <v>121</v>
      </c>
      <c r="Q353" s="65">
        <f t="shared" si="2320"/>
        <v>152</v>
      </c>
      <c r="R353" s="65">
        <f t="shared" si="2320"/>
        <v>182</v>
      </c>
      <c r="S353" s="65">
        <f t="shared" si="2320"/>
        <v>213</v>
      </c>
      <c r="T353" s="65">
        <f t="shared" si="2320"/>
        <v>244</v>
      </c>
      <c r="U353" s="65">
        <f t="shared" si="2320"/>
        <v>274</v>
      </c>
      <c r="V353" s="65">
        <f t="shared" si="2320"/>
        <v>305</v>
      </c>
      <c r="W353" s="65">
        <f t="shared" si="2320"/>
        <v>335</v>
      </c>
      <c r="X353" s="65">
        <f t="shared" si="2320"/>
        <v>366</v>
      </c>
      <c r="Z353" s="66">
        <f>Z$9</f>
        <v>0</v>
      </c>
      <c r="AA353" s="66">
        <f t="shared" ref="AA353:BZ353" si="2321">AA$9</f>
        <v>7</v>
      </c>
      <c r="AB353" s="66">
        <f t="shared" si="2321"/>
        <v>14</v>
      </c>
      <c r="AC353" s="66">
        <f t="shared" si="2321"/>
        <v>21</v>
      </c>
      <c r="AD353" s="66">
        <f t="shared" si="2321"/>
        <v>28</v>
      </c>
      <c r="AE353" s="66">
        <f t="shared" si="2321"/>
        <v>35</v>
      </c>
      <c r="AF353" s="66">
        <f t="shared" si="2321"/>
        <v>42</v>
      </c>
      <c r="AG353" s="66">
        <f t="shared" si="2321"/>
        <v>49</v>
      </c>
      <c r="AH353" s="66">
        <f t="shared" si="2321"/>
        <v>56</v>
      </c>
      <c r="AI353" s="66">
        <f t="shared" si="2321"/>
        <v>63</v>
      </c>
      <c r="AJ353" s="66">
        <f t="shared" si="2321"/>
        <v>70</v>
      </c>
      <c r="AK353" s="66">
        <f t="shared" si="2321"/>
        <v>77</v>
      </c>
      <c r="AL353" s="66">
        <f t="shared" si="2321"/>
        <v>84</v>
      </c>
      <c r="AM353" s="66">
        <f t="shared" si="2321"/>
        <v>91</v>
      </c>
      <c r="AN353" s="66">
        <f t="shared" si="2321"/>
        <v>98</v>
      </c>
      <c r="AO353" s="66">
        <f t="shared" si="2321"/>
        <v>105</v>
      </c>
      <c r="AP353" s="66">
        <f t="shared" si="2321"/>
        <v>112</v>
      </c>
      <c r="AQ353" s="66">
        <f t="shared" si="2321"/>
        <v>119</v>
      </c>
      <c r="AR353" s="66">
        <f t="shared" si="2321"/>
        <v>126</v>
      </c>
      <c r="AS353" s="66">
        <f t="shared" si="2321"/>
        <v>133</v>
      </c>
      <c r="AT353" s="66">
        <f t="shared" si="2321"/>
        <v>140</v>
      </c>
      <c r="AU353" s="66">
        <f t="shared" si="2321"/>
        <v>147</v>
      </c>
      <c r="AV353" s="66">
        <f t="shared" si="2321"/>
        <v>154</v>
      </c>
      <c r="AW353" s="66">
        <f t="shared" si="2321"/>
        <v>161</v>
      </c>
      <c r="AX353" s="66">
        <f t="shared" si="2321"/>
        <v>168</v>
      </c>
      <c r="AY353" s="66">
        <f t="shared" si="2321"/>
        <v>175</v>
      </c>
      <c r="AZ353" s="66">
        <f t="shared" si="2321"/>
        <v>182</v>
      </c>
      <c r="BA353" s="66">
        <f t="shared" si="2321"/>
        <v>189</v>
      </c>
      <c r="BB353" s="66">
        <f t="shared" si="2321"/>
        <v>196</v>
      </c>
      <c r="BC353" s="66">
        <f t="shared" si="2321"/>
        <v>203</v>
      </c>
      <c r="BD353" s="66">
        <f t="shared" si="2321"/>
        <v>210</v>
      </c>
      <c r="BE353" s="66">
        <f t="shared" si="2321"/>
        <v>217</v>
      </c>
      <c r="BF353" s="66">
        <f t="shared" si="2321"/>
        <v>224</v>
      </c>
      <c r="BG353" s="66">
        <f t="shared" si="2321"/>
        <v>231</v>
      </c>
      <c r="BH353" s="66">
        <f t="shared" si="2321"/>
        <v>238</v>
      </c>
      <c r="BI353" s="66">
        <f t="shared" si="2321"/>
        <v>245</v>
      </c>
      <c r="BJ353" s="66">
        <f t="shared" si="2321"/>
        <v>252</v>
      </c>
      <c r="BK353" s="66">
        <f t="shared" si="2321"/>
        <v>259</v>
      </c>
      <c r="BL353" s="66">
        <f t="shared" si="2321"/>
        <v>266</v>
      </c>
      <c r="BM353" s="66">
        <f t="shared" si="2321"/>
        <v>273</v>
      </c>
      <c r="BN353" s="66">
        <f t="shared" si="2321"/>
        <v>280</v>
      </c>
      <c r="BO353" s="66">
        <f t="shared" si="2321"/>
        <v>287</v>
      </c>
      <c r="BP353" s="66">
        <f t="shared" si="2321"/>
        <v>294</v>
      </c>
      <c r="BQ353" s="66">
        <f t="shared" si="2321"/>
        <v>301</v>
      </c>
      <c r="BR353" s="66">
        <f t="shared" si="2321"/>
        <v>308</v>
      </c>
      <c r="BS353" s="66">
        <f t="shared" si="2321"/>
        <v>315</v>
      </c>
      <c r="BT353" s="66">
        <f t="shared" si="2321"/>
        <v>322</v>
      </c>
      <c r="BU353" s="66">
        <f t="shared" si="2321"/>
        <v>329</v>
      </c>
      <c r="BV353" s="66">
        <f t="shared" si="2321"/>
        <v>336</v>
      </c>
      <c r="BW353" s="66">
        <f t="shared" si="2321"/>
        <v>343</v>
      </c>
      <c r="BX353" s="66">
        <f t="shared" si="2321"/>
        <v>350</v>
      </c>
      <c r="BY353" s="66">
        <f t="shared" si="2321"/>
        <v>357</v>
      </c>
      <c r="BZ353" s="66">
        <f t="shared" si="2321"/>
        <v>364</v>
      </c>
      <c r="CB353" s="44">
        <f>IF(AND(NOT(ISBLANK(F353)),ISBLANK(H353)),1,0)</f>
        <v>0</v>
      </c>
    </row>
    <row r="354" spans="3:86" hidden="1" outlineLevel="1">
      <c r="G354" s="53" t="s">
        <v>32</v>
      </c>
      <c r="H354" s="45"/>
      <c r="I354" s="57"/>
      <c r="J354" s="56"/>
      <c r="K354" s="57" t="str">
        <f>IF(ISBLANK(I354),"",IF(ISBLANK(J354),I354,I354+(7*(J354-1))))</f>
        <v/>
      </c>
      <c r="Z354" s="43">
        <f t="shared" ref="Z354:BE354" si="2322">IF($H354=$CB$12,1,IF(ISBLANK($I354),0,IF(OR($I354=Z$9,$K354=Z$9,AND(Z$9&gt;$I354,Z$9&lt;=$K354)),1,0)))</f>
        <v>0</v>
      </c>
      <c r="AA354" s="43">
        <f t="shared" si="2322"/>
        <v>0</v>
      </c>
      <c r="AB354" s="43">
        <f t="shared" si="2322"/>
        <v>0</v>
      </c>
      <c r="AC354" s="43">
        <f t="shared" si="2322"/>
        <v>0</v>
      </c>
      <c r="AD354" s="43">
        <f t="shared" si="2322"/>
        <v>0</v>
      </c>
      <c r="AE354" s="43">
        <f t="shared" si="2322"/>
        <v>0</v>
      </c>
      <c r="AF354" s="43">
        <f t="shared" si="2322"/>
        <v>0</v>
      </c>
      <c r="AG354" s="43">
        <f t="shared" si="2322"/>
        <v>0</v>
      </c>
      <c r="AH354" s="43">
        <f t="shared" si="2322"/>
        <v>0</v>
      </c>
      <c r="AI354" s="43">
        <f t="shared" si="2322"/>
        <v>0</v>
      </c>
      <c r="AJ354" s="43">
        <f t="shared" si="2322"/>
        <v>0</v>
      </c>
      <c r="AK354" s="43">
        <f t="shared" si="2322"/>
        <v>0</v>
      </c>
      <c r="AL354" s="43">
        <f t="shared" si="2322"/>
        <v>0</v>
      </c>
      <c r="AM354" s="43">
        <f t="shared" si="2322"/>
        <v>0</v>
      </c>
      <c r="AN354" s="43">
        <f t="shared" si="2322"/>
        <v>0</v>
      </c>
      <c r="AO354" s="43">
        <f t="shared" si="2322"/>
        <v>0</v>
      </c>
      <c r="AP354" s="43">
        <f t="shared" si="2322"/>
        <v>0</v>
      </c>
      <c r="AQ354" s="43">
        <f t="shared" si="2322"/>
        <v>0</v>
      </c>
      <c r="AR354" s="43">
        <f t="shared" si="2322"/>
        <v>0</v>
      </c>
      <c r="AS354" s="43">
        <f t="shared" si="2322"/>
        <v>0</v>
      </c>
      <c r="AT354" s="43">
        <f t="shared" si="2322"/>
        <v>0</v>
      </c>
      <c r="AU354" s="43">
        <f t="shared" si="2322"/>
        <v>0</v>
      </c>
      <c r="AV354" s="43">
        <f t="shared" si="2322"/>
        <v>0</v>
      </c>
      <c r="AW354" s="43">
        <f t="shared" si="2322"/>
        <v>0</v>
      </c>
      <c r="AX354" s="43">
        <f t="shared" si="2322"/>
        <v>0</v>
      </c>
      <c r="AY354" s="43">
        <f t="shared" si="2322"/>
        <v>0</v>
      </c>
      <c r="AZ354" s="43">
        <f t="shared" si="2322"/>
        <v>0</v>
      </c>
      <c r="BA354" s="43">
        <f t="shared" si="2322"/>
        <v>0</v>
      </c>
      <c r="BB354" s="43">
        <f t="shared" si="2322"/>
        <v>0</v>
      </c>
      <c r="BC354" s="43">
        <f t="shared" si="2322"/>
        <v>0</v>
      </c>
      <c r="BD354" s="43">
        <f t="shared" si="2322"/>
        <v>0</v>
      </c>
      <c r="BE354" s="43">
        <f t="shared" si="2322"/>
        <v>0</v>
      </c>
      <c r="BF354" s="43">
        <f t="shared" ref="BF354:BZ354" si="2323">IF($H354=$CB$12,1,IF(ISBLANK($I354),0,IF(OR($I354=BF$9,$K354=BF$9,AND(BF$9&gt;$I354,BF$9&lt;=$K354)),1,0)))</f>
        <v>0</v>
      </c>
      <c r="BG354" s="43">
        <f t="shared" si="2323"/>
        <v>0</v>
      </c>
      <c r="BH354" s="43">
        <f t="shared" si="2323"/>
        <v>0</v>
      </c>
      <c r="BI354" s="43">
        <f t="shared" si="2323"/>
        <v>0</v>
      </c>
      <c r="BJ354" s="43">
        <f t="shared" si="2323"/>
        <v>0</v>
      </c>
      <c r="BK354" s="43">
        <f t="shared" si="2323"/>
        <v>0</v>
      </c>
      <c r="BL354" s="43">
        <f t="shared" si="2323"/>
        <v>0</v>
      </c>
      <c r="BM354" s="43">
        <f t="shared" si="2323"/>
        <v>0</v>
      </c>
      <c r="BN354" s="43">
        <f t="shared" si="2323"/>
        <v>0</v>
      </c>
      <c r="BO354" s="43">
        <f t="shared" si="2323"/>
        <v>0</v>
      </c>
      <c r="BP354" s="43">
        <f t="shared" si="2323"/>
        <v>0</v>
      </c>
      <c r="BQ354" s="43">
        <f t="shared" si="2323"/>
        <v>0</v>
      </c>
      <c r="BR354" s="43">
        <f t="shared" si="2323"/>
        <v>0</v>
      </c>
      <c r="BS354" s="43">
        <f t="shared" si="2323"/>
        <v>0</v>
      </c>
      <c r="BT354" s="43">
        <f t="shared" si="2323"/>
        <v>0</v>
      </c>
      <c r="BU354" s="43">
        <f t="shared" si="2323"/>
        <v>0</v>
      </c>
      <c r="BV354" s="43">
        <f t="shared" si="2323"/>
        <v>0</v>
      </c>
      <c r="BW354" s="43">
        <f t="shared" si="2323"/>
        <v>0</v>
      </c>
      <c r="BX354" s="43">
        <f t="shared" si="2323"/>
        <v>0</v>
      </c>
      <c r="BY354" s="43">
        <f t="shared" si="2323"/>
        <v>0</v>
      </c>
      <c r="BZ354" s="43">
        <f t="shared" si="2323"/>
        <v>0</v>
      </c>
      <c r="CB354" s="44">
        <f>IF(AND(NOT(ISBLANK(F353)),ISBLANK(H354)),1,0)</f>
        <v>0</v>
      </c>
      <c r="CC354" s="44">
        <f>IF($H354=$CB$13,1,0)</f>
        <v>0</v>
      </c>
      <c r="CD354" s="44">
        <f>IF(AND($CC354=1,ISBLANK(I354)),1,0)</f>
        <v>0</v>
      </c>
      <c r="CE354" s="44">
        <f>IF(AND($CC354=1,ISBLANK(J354)),1,0)</f>
        <v>0</v>
      </c>
    </row>
    <row r="355" spans="3:86" hidden="1" outlineLevel="1">
      <c r="G355" s="22" t="str">
        <f>"Base Current Amount "&amp;CC355&amp;""</f>
        <v>Base Current Amount per Week</v>
      </c>
      <c r="H355" s="54" t="s">
        <v>53</v>
      </c>
      <c r="I355" s="45"/>
      <c r="CB355" s="44">
        <f>IF(AND(NOT(ISBLANK(F353)),ISBLANK(I355)),1,0)</f>
        <v>0</v>
      </c>
      <c r="CC355" s="44" t="str">
        <f>IF(H354=$CB$13,$CB$19,$CB$18)</f>
        <v>per Week</v>
      </c>
    </row>
    <row r="356" spans="3:86" hidden="1" outlineLevel="1">
      <c r="G356" s="22" t="s">
        <v>34</v>
      </c>
      <c r="H356" s="54" t="s">
        <v>53</v>
      </c>
      <c r="I356" s="55">
        <f>IF(AND(H354=$CB$13,ISBLANK(J354)),I355,IF(H354=$CB$13,I355/J354,I355))</f>
        <v>0</v>
      </c>
      <c r="Z356" s="59">
        <f>$I356</f>
        <v>0</v>
      </c>
      <c r="AA356" s="59">
        <f t="shared" ref="AA356:BZ356" si="2324">$I356</f>
        <v>0</v>
      </c>
      <c r="AB356" s="59">
        <f t="shared" si="2324"/>
        <v>0</v>
      </c>
      <c r="AC356" s="59">
        <f t="shared" si="2324"/>
        <v>0</v>
      </c>
      <c r="AD356" s="59">
        <f t="shared" si="2324"/>
        <v>0</v>
      </c>
      <c r="AE356" s="59">
        <f t="shared" si="2324"/>
        <v>0</v>
      </c>
      <c r="AF356" s="59">
        <f t="shared" si="2324"/>
        <v>0</v>
      </c>
      <c r="AG356" s="59">
        <f t="shared" si="2324"/>
        <v>0</v>
      </c>
      <c r="AH356" s="59">
        <f t="shared" si="2324"/>
        <v>0</v>
      </c>
      <c r="AI356" s="59">
        <f t="shared" si="2324"/>
        <v>0</v>
      </c>
      <c r="AJ356" s="59">
        <f t="shared" si="2324"/>
        <v>0</v>
      </c>
      <c r="AK356" s="59">
        <f t="shared" si="2324"/>
        <v>0</v>
      </c>
      <c r="AL356" s="59">
        <f t="shared" si="2324"/>
        <v>0</v>
      </c>
      <c r="AM356" s="59">
        <f t="shared" si="2324"/>
        <v>0</v>
      </c>
      <c r="AN356" s="59">
        <f t="shared" si="2324"/>
        <v>0</v>
      </c>
      <c r="AO356" s="59">
        <f t="shared" si="2324"/>
        <v>0</v>
      </c>
      <c r="AP356" s="59">
        <f t="shared" si="2324"/>
        <v>0</v>
      </c>
      <c r="AQ356" s="59">
        <f t="shared" si="2324"/>
        <v>0</v>
      </c>
      <c r="AR356" s="59">
        <f t="shared" si="2324"/>
        <v>0</v>
      </c>
      <c r="AS356" s="59">
        <f t="shared" si="2324"/>
        <v>0</v>
      </c>
      <c r="AT356" s="59">
        <f t="shared" si="2324"/>
        <v>0</v>
      </c>
      <c r="AU356" s="59">
        <f t="shared" si="2324"/>
        <v>0</v>
      </c>
      <c r="AV356" s="59">
        <f t="shared" si="2324"/>
        <v>0</v>
      </c>
      <c r="AW356" s="59">
        <f t="shared" si="2324"/>
        <v>0</v>
      </c>
      <c r="AX356" s="59">
        <f t="shared" si="2324"/>
        <v>0</v>
      </c>
      <c r="AY356" s="59">
        <f t="shared" si="2324"/>
        <v>0</v>
      </c>
      <c r="AZ356" s="59">
        <f t="shared" si="2324"/>
        <v>0</v>
      </c>
      <c r="BA356" s="59">
        <f t="shared" si="2324"/>
        <v>0</v>
      </c>
      <c r="BB356" s="59">
        <f t="shared" si="2324"/>
        <v>0</v>
      </c>
      <c r="BC356" s="59">
        <f t="shared" si="2324"/>
        <v>0</v>
      </c>
      <c r="BD356" s="59">
        <f t="shared" si="2324"/>
        <v>0</v>
      </c>
      <c r="BE356" s="59">
        <f t="shared" si="2324"/>
        <v>0</v>
      </c>
      <c r="BF356" s="59">
        <f t="shared" si="2324"/>
        <v>0</v>
      </c>
      <c r="BG356" s="59">
        <f t="shared" si="2324"/>
        <v>0</v>
      </c>
      <c r="BH356" s="59">
        <f t="shared" si="2324"/>
        <v>0</v>
      </c>
      <c r="BI356" s="59">
        <f t="shared" si="2324"/>
        <v>0</v>
      </c>
      <c r="BJ356" s="59">
        <f t="shared" si="2324"/>
        <v>0</v>
      </c>
      <c r="BK356" s="59">
        <f t="shared" si="2324"/>
        <v>0</v>
      </c>
      <c r="BL356" s="59">
        <f t="shared" si="2324"/>
        <v>0</v>
      </c>
      <c r="BM356" s="59">
        <f t="shared" si="2324"/>
        <v>0</v>
      </c>
      <c r="BN356" s="59">
        <f t="shared" si="2324"/>
        <v>0</v>
      </c>
      <c r="BO356" s="59">
        <f t="shared" si="2324"/>
        <v>0</v>
      </c>
      <c r="BP356" s="59">
        <f t="shared" si="2324"/>
        <v>0</v>
      </c>
      <c r="BQ356" s="59">
        <f t="shared" si="2324"/>
        <v>0</v>
      </c>
      <c r="BR356" s="59">
        <f t="shared" si="2324"/>
        <v>0</v>
      </c>
      <c r="BS356" s="59">
        <f t="shared" si="2324"/>
        <v>0</v>
      </c>
      <c r="BT356" s="59">
        <f t="shared" si="2324"/>
        <v>0</v>
      </c>
      <c r="BU356" s="59">
        <f t="shared" si="2324"/>
        <v>0</v>
      </c>
      <c r="BV356" s="59">
        <f t="shared" si="2324"/>
        <v>0</v>
      </c>
      <c r="BW356" s="59">
        <f t="shared" si="2324"/>
        <v>0</v>
      </c>
      <c r="BX356" s="59">
        <f t="shared" si="2324"/>
        <v>0</v>
      </c>
      <c r="BY356" s="59">
        <f t="shared" si="2324"/>
        <v>0</v>
      </c>
      <c r="BZ356" s="59">
        <f t="shared" si="2324"/>
        <v>0</v>
      </c>
    </row>
    <row r="357" spans="3:86" hidden="1" outlineLevel="1">
      <c r="C357" s="105" t="str">
        <f>IF(CH358=1,"X","")</f>
        <v/>
      </c>
      <c r="D357" s="106"/>
      <c r="E357" s="107"/>
      <c r="G357" s="22" t="s">
        <v>38</v>
      </c>
      <c r="H357" s="73">
        <f>IF(ISBLANK(I357),0,IF(I357&lt;I354,1,0))</f>
        <v>0</v>
      </c>
      <c r="I357" s="60"/>
      <c r="J357" s="61"/>
      <c r="Z357" s="58">
        <f>IF(ISBLANK($I357),1,IF(Z$9&gt;$I357,(1+$J357),1))</f>
        <v>1</v>
      </c>
      <c r="AA357" s="58">
        <f t="shared" ref="AA357:BZ357" si="2325">IF(ISBLANK($I357),1,IF(AA$9&gt;$I357,(1+$J357),1))</f>
        <v>1</v>
      </c>
      <c r="AB357" s="58">
        <f t="shared" si="2325"/>
        <v>1</v>
      </c>
      <c r="AC357" s="58">
        <f t="shared" si="2325"/>
        <v>1</v>
      </c>
      <c r="AD357" s="58">
        <f t="shared" si="2325"/>
        <v>1</v>
      </c>
      <c r="AE357" s="58">
        <f t="shared" si="2325"/>
        <v>1</v>
      </c>
      <c r="AF357" s="58">
        <f t="shared" si="2325"/>
        <v>1</v>
      </c>
      <c r="AG357" s="58">
        <f t="shared" si="2325"/>
        <v>1</v>
      </c>
      <c r="AH357" s="58">
        <f t="shared" si="2325"/>
        <v>1</v>
      </c>
      <c r="AI357" s="58">
        <f t="shared" si="2325"/>
        <v>1</v>
      </c>
      <c r="AJ357" s="58">
        <f t="shared" si="2325"/>
        <v>1</v>
      </c>
      <c r="AK357" s="58">
        <f t="shared" si="2325"/>
        <v>1</v>
      </c>
      <c r="AL357" s="58">
        <f t="shared" si="2325"/>
        <v>1</v>
      </c>
      <c r="AM357" s="58">
        <f t="shared" si="2325"/>
        <v>1</v>
      </c>
      <c r="AN357" s="58">
        <f t="shared" si="2325"/>
        <v>1</v>
      </c>
      <c r="AO357" s="58">
        <f t="shared" si="2325"/>
        <v>1</v>
      </c>
      <c r="AP357" s="58">
        <f t="shared" si="2325"/>
        <v>1</v>
      </c>
      <c r="AQ357" s="58">
        <f t="shared" si="2325"/>
        <v>1</v>
      </c>
      <c r="AR357" s="58">
        <f t="shared" si="2325"/>
        <v>1</v>
      </c>
      <c r="AS357" s="58">
        <f t="shared" si="2325"/>
        <v>1</v>
      </c>
      <c r="AT357" s="58">
        <f t="shared" si="2325"/>
        <v>1</v>
      </c>
      <c r="AU357" s="58">
        <f t="shared" si="2325"/>
        <v>1</v>
      </c>
      <c r="AV357" s="58">
        <f t="shared" si="2325"/>
        <v>1</v>
      </c>
      <c r="AW357" s="58">
        <f t="shared" si="2325"/>
        <v>1</v>
      </c>
      <c r="AX357" s="58">
        <f t="shared" si="2325"/>
        <v>1</v>
      </c>
      <c r="AY357" s="58">
        <f t="shared" si="2325"/>
        <v>1</v>
      </c>
      <c r="AZ357" s="58">
        <f t="shared" si="2325"/>
        <v>1</v>
      </c>
      <c r="BA357" s="58">
        <f t="shared" si="2325"/>
        <v>1</v>
      </c>
      <c r="BB357" s="58">
        <f t="shared" si="2325"/>
        <v>1</v>
      </c>
      <c r="BC357" s="58">
        <f t="shared" si="2325"/>
        <v>1</v>
      </c>
      <c r="BD357" s="58">
        <f t="shared" si="2325"/>
        <v>1</v>
      </c>
      <c r="BE357" s="58">
        <f t="shared" si="2325"/>
        <v>1</v>
      </c>
      <c r="BF357" s="58">
        <f t="shared" si="2325"/>
        <v>1</v>
      </c>
      <c r="BG357" s="58">
        <f t="shared" si="2325"/>
        <v>1</v>
      </c>
      <c r="BH357" s="58">
        <f t="shared" si="2325"/>
        <v>1</v>
      </c>
      <c r="BI357" s="58">
        <f t="shared" si="2325"/>
        <v>1</v>
      </c>
      <c r="BJ357" s="58">
        <f t="shared" si="2325"/>
        <v>1</v>
      </c>
      <c r="BK357" s="58">
        <f t="shared" si="2325"/>
        <v>1</v>
      </c>
      <c r="BL357" s="58">
        <f t="shared" si="2325"/>
        <v>1</v>
      </c>
      <c r="BM357" s="58">
        <f t="shared" si="2325"/>
        <v>1</v>
      </c>
      <c r="BN357" s="58">
        <f t="shared" si="2325"/>
        <v>1</v>
      </c>
      <c r="BO357" s="58">
        <f t="shared" si="2325"/>
        <v>1</v>
      </c>
      <c r="BP357" s="58">
        <f t="shared" si="2325"/>
        <v>1</v>
      </c>
      <c r="BQ357" s="58">
        <f t="shared" si="2325"/>
        <v>1</v>
      </c>
      <c r="BR357" s="58">
        <f t="shared" si="2325"/>
        <v>1</v>
      </c>
      <c r="BS357" s="58">
        <f t="shared" si="2325"/>
        <v>1</v>
      </c>
      <c r="BT357" s="58">
        <f t="shared" si="2325"/>
        <v>1</v>
      </c>
      <c r="BU357" s="58">
        <f t="shared" si="2325"/>
        <v>1</v>
      </c>
      <c r="BV357" s="58">
        <f t="shared" si="2325"/>
        <v>1</v>
      </c>
      <c r="BW357" s="58">
        <f t="shared" si="2325"/>
        <v>1</v>
      </c>
      <c r="BX357" s="58">
        <f t="shared" si="2325"/>
        <v>1</v>
      </c>
      <c r="BY357" s="58">
        <f t="shared" si="2325"/>
        <v>1</v>
      </c>
      <c r="BZ357" s="58">
        <f t="shared" si="2325"/>
        <v>1</v>
      </c>
      <c r="CB357" s="44">
        <f>IF(AND(NOT(ISBLANK(I357)),ISBLANK(J357)),1,0)</f>
        <v>0</v>
      </c>
    </row>
    <row r="358" spans="3:86" ht="15.75" collapsed="1" thickBot="1">
      <c r="C358" s="108">
        <v>41</v>
      </c>
      <c r="D358" s="109"/>
      <c r="E358" s="110"/>
      <c r="F358" s="62"/>
      <c r="G358" s="89">
        <f>IF(ISBLANK(F353),0,"Final "&amp;F353&amp;" Budget")</f>
        <v>0</v>
      </c>
      <c r="H358" s="63"/>
      <c r="I358" s="63">
        <f>H353</f>
        <v>0</v>
      </c>
      <c r="J358" s="63"/>
      <c r="K358" s="64">
        <f>SUM(M358:X358)</f>
        <v>0</v>
      </c>
      <c r="M358" s="64">
        <f t="shared" ref="M358:X358" si="2326">SUMIF($Z$10:$BZ$10,M$10,$Z358:$BZ358)</f>
        <v>0</v>
      </c>
      <c r="N358" s="64">
        <f t="shared" si="2326"/>
        <v>0</v>
      </c>
      <c r="O358" s="64">
        <f t="shared" si="2326"/>
        <v>0</v>
      </c>
      <c r="P358" s="64">
        <f t="shared" si="2326"/>
        <v>0</v>
      </c>
      <c r="Q358" s="64">
        <f t="shared" si="2326"/>
        <v>0</v>
      </c>
      <c r="R358" s="64">
        <f t="shared" si="2326"/>
        <v>0</v>
      </c>
      <c r="S358" s="64">
        <f t="shared" si="2326"/>
        <v>0</v>
      </c>
      <c r="T358" s="64">
        <f t="shared" si="2326"/>
        <v>0</v>
      </c>
      <c r="U358" s="64">
        <f t="shared" si="2326"/>
        <v>0</v>
      </c>
      <c r="V358" s="64">
        <f t="shared" si="2326"/>
        <v>0</v>
      </c>
      <c r="W358" s="64">
        <f t="shared" si="2326"/>
        <v>0</v>
      </c>
      <c r="X358" s="64">
        <f t="shared" si="2326"/>
        <v>0</v>
      </c>
      <c r="Z358" s="64">
        <f>Z354*Z356*Z357</f>
        <v>0</v>
      </c>
      <c r="AA358" s="64">
        <f t="shared" ref="AA358" si="2327">AA354*AA356*AA357</f>
        <v>0</v>
      </c>
      <c r="AB358" s="64">
        <f t="shared" ref="AB358" si="2328">AB354*AB356*AB357</f>
        <v>0</v>
      </c>
      <c r="AC358" s="64">
        <f t="shared" ref="AC358" si="2329">AC354*AC356*AC357</f>
        <v>0</v>
      </c>
      <c r="AD358" s="64">
        <f t="shared" ref="AD358" si="2330">AD354*AD356*AD357</f>
        <v>0</v>
      </c>
      <c r="AE358" s="64">
        <f t="shared" ref="AE358" si="2331">AE354*AE356*AE357</f>
        <v>0</v>
      </c>
      <c r="AF358" s="64">
        <f t="shared" ref="AF358" si="2332">AF354*AF356*AF357</f>
        <v>0</v>
      </c>
      <c r="AG358" s="64">
        <f t="shared" ref="AG358" si="2333">AG354*AG356*AG357</f>
        <v>0</v>
      </c>
      <c r="AH358" s="64">
        <f t="shared" ref="AH358" si="2334">AH354*AH356*AH357</f>
        <v>0</v>
      </c>
      <c r="AI358" s="64">
        <f t="shared" ref="AI358" si="2335">AI354*AI356*AI357</f>
        <v>0</v>
      </c>
      <c r="AJ358" s="64">
        <f t="shared" ref="AJ358" si="2336">AJ354*AJ356*AJ357</f>
        <v>0</v>
      </c>
      <c r="AK358" s="64">
        <f t="shared" ref="AK358" si="2337">AK354*AK356*AK357</f>
        <v>0</v>
      </c>
      <c r="AL358" s="64">
        <f t="shared" ref="AL358" si="2338">AL354*AL356*AL357</f>
        <v>0</v>
      </c>
      <c r="AM358" s="64">
        <f t="shared" ref="AM358" si="2339">AM354*AM356*AM357</f>
        <v>0</v>
      </c>
      <c r="AN358" s="64">
        <f t="shared" ref="AN358" si="2340">AN354*AN356*AN357</f>
        <v>0</v>
      </c>
      <c r="AO358" s="64">
        <f t="shared" ref="AO358" si="2341">AO354*AO356*AO357</f>
        <v>0</v>
      </c>
      <c r="AP358" s="64">
        <f t="shared" ref="AP358" si="2342">AP354*AP356*AP357</f>
        <v>0</v>
      </c>
      <c r="AQ358" s="64">
        <f t="shared" ref="AQ358" si="2343">AQ354*AQ356*AQ357</f>
        <v>0</v>
      </c>
      <c r="AR358" s="64">
        <f t="shared" ref="AR358" si="2344">AR354*AR356*AR357</f>
        <v>0</v>
      </c>
      <c r="AS358" s="64">
        <f t="shared" ref="AS358" si="2345">AS354*AS356*AS357</f>
        <v>0</v>
      </c>
      <c r="AT358" s="64">
        <f t="shared" ref="AT358" si="2346">AT354*AT356*AT357</f>
        <v>0</v>
      </c>
      <c r="AU358" s="64">
        <f t="shared" ref="AU358" si="2347">AU354*AU356*AU357</f>
        <v>0</v>
      </c>
      <c r="AV358" s="64">
        <f t="shared" ref="AV358" si="2348">AV354*AV356*AV357</f>
        <v>0</v>
      </c>
      <c r="AW358" s="64">
        <f t="shared" ref="AW358" si="2349">AW354*AW356*AW357</f>
        <v>0</v>
      </c>
      <c r="AX358" s="64">
        <f t="shared" ref="AX358" si="2350">AX354*AX356*AX357</f>
        <v>0</v>
      </c>
      <c r="AY358" s="64">
        <f t="shared" ref="AY358" si="2351">AY354*AY356*AY357</f>
        <v>0</v>
      </c>
      <c r="AZ358" s="64">
        <f t="shared" ref="AZ358" si="2352">AZ354*AZ356*AZ357</f>
        <v>0</v>
      </c>
      <c r="BA358" s="64">
        <f t="shared" ref="BA358" si="2353">BA354*BA356*BA357</f>
        <v>0</v>
      </c>
      <c r="BB358" s="64">
        <f t="shared" ref="BB358" si="2354">BB354*BB356*BB357</f>
        <v>0</v>
      </c>
      <c r="BC358" s="64">
        <f t="shared" ref="BC358" si="2355">BC354*BC356*BC357</f>
        <v>0</v>
      </c>
      <c r="BD358" s="64">
        <f t="shared" ref="BD358" si="2356">BD354*BD356*BD357</f>
        <v>0</v>
      </c>
      <c r="BE358" s="64">
        <f t="shared" ref="BE358" si="2357">BE354*BE356*BE357</f>
        <v>0</v>
      </c>
      <c r="BF358" s="64">
        <f t="shared" ref="BF358" si="2358">BF354*BF356*BF357</f>
        <v>0</v>
      </c>
      <c r="BG358" s="64">
        <f t="shared" ref="BG358" si="2359">BG354*BG356*BG357</f>
        <v>0</v>
      </c>
      <c r="BH358" s="64">
        <f t="shared" ref="BH358" si="2360">BH354*BH356*BH357</f>
        <v>0</v>
      </c>
      <c r="BI358" s="64">
        <f t="shared" ref="BI358" si="2361">BI354*BI356*BI357</f>
        <v>0</v>
      </c>
      <c r="BJ358" s="64">
        <f t="shared" ref="BJ358" si="2362">BJ354*BJ356*BJ357</f>
        <v>0</v>
      </c>
      <c r="BK358" s="64">
        <f t="shared" ref="BK358" si="2363">BK354*BK356*BK357</f>
        <v>0</v>
      </c>
      <c r="BL358" s="64">
        <f t="shared" ref="BL358" si="2364">BL354*BL356*BL357</f>
        <v>0</v>
      </c>
      <c r="BM358" s="64">
        <f t="shared" ref="BM358" si="2365">BM354*BM356*BM357</f>
        <v>0</v>
      </c>
      <c r="BN358" s="64">
        <f t="shared" ref="BN358" si="2366">BN354*BN356*BN357</f>
        <v>0</v>
      </c>
      <c r="BO358" s="64">
        <f t="shared" ref="BO358" si="2367">BO354*BO356*BO357</f>
        <v>0</v>
      </c>
      <c r="BP358" s="64">
        <f t="shared" ref="BP358" si="2368">BP354*BP356*BP357</f>
        <v>0</v>
      </c>
      <c r="BQ358" s="64">
        <f t="shared" ref="BQ358" si="2369">BQ354*BQ356*BQ357</f>
        <v>0</v>
      </c>
      <c r="BR358" s="64">
        <f t="shared" ref="BR358" si="2370">BR354*BR356*BR357</f>
        <v>0</v>
      </c>
      <c r="BS358" s="64">
        <f t="shared" ref="BS358" si="2371">BS354*BS356*BS357</f>
        <v>0</v>
      </c>
      <c r="BT358" s="64">
        <f t="shared" ref="BT358" si="2372">BT354*BT356*BT357</f>
        <v>0</v>
      </c>
      <c r="BU358" s="64">
        <f t="shared" ref="BU358" si="2373">BU354*BU356*BU357</f>
        <v>0</v>
      </c>
      <c r="BV358" s="64">
        <f t="shared" ref="BV358" si="2374">BV354*BV356*BV357</f>
        <v>0</v>
      </c>
      <c r="BW358" s="64">
        <f t="shared" ref="BW358" si="2375">BW354*BW356*BW357</f>
        <v>0</v>
      </c>
      <c r="BX358" s="64">
        <f t="shared" ref="BX358" si="2376">BX354*BX356*BX357</f>
        <v>0</v>
      </c>
      <c r="BY358" s="64">
        <f t="shared" ref="BY358" si="2377">BY354*BY356*BY357</f>
        <v>0</v>
      </c>
      <c r="BZ358" s="64">
        <f t="shared" ref="BZ358" si="2378">BZ354*BZ356*BZ357</f>
        <v>0</v>
      </c>
      <c r="CG358" s="44">
        <f>C358</f>
        <v>41</v>
      </c>
      <c r="CH358" s="44">
        <f>IF(CG358=0,0,IF(COUNTIF($CG:$CG,CG358)&gt;1,1,0))</f>
        <v>0</v>
      </c>
    </row>
    <row r="361" spans="3:86">
      <c r="F361" s="103"/>
      <c r="G361" s="104"/>
      <c r="H361" s="45"/>
      <c r="I361" s="23" t="s">
        <v>35</v>
      </c>
      <c r="J361" s="23" t="s">
        <v>36</v>
      </c>
      <c r="K361" s="39" t="s">
        <v>37</v>
      </c>
      <c r="M361" s="65">
        <f>M$9</f>
        <v>31</v>
      </c>
      <c r="N361" s="65">
        <f t="shared" ref="N361:X361" si="2379">N$9</f>
        <v>59</v>
      </c>
      <c r="O361" s="65">
        <f t="shared" si="2379"/>
        <v>91</v>
      </c>
      <c r="P361" s="65">
        <f t="shared" si="2379"/>
        <v>121</v>
      </c>
      <c r="Q361" s="65">
        <f t="shared" si="2379"/>
        <v>152</v>
      </c>
      <c r="R361" s="65">
        <f t="shared" si="2379"/>
        <v>182</v>
      </c>
      <c r="S361" s="65">
        <f t="shared" si="2379"/>
        <v>213</v>
      </c>
      <c r="T361" s="65">
        <f t="shared" si="2379"/>
        <v>244</v>
      </c>
      <c r="U361" s="65">
        <f t="shared" si="2379"/>
        <v>274</v>
      </c>
      <c r="V361" s="65">
        <f t="shared" si="2379"/>
        <v>305</v>
      </c>
      <c r="W361" s="65">
        <f t="shared" si="2379"/>
        <v>335</v>
      </c>
      <c r="X361" s="65">
        <f t="shared" si="2379"/>
        <v>366</v>
      </c>
      <c r="Z361" s="66">
        <f>Z$9</f>
        <v>0</v>
      </c>
      <c r="AA361" s="66">
        <f t="shared" ref="AA361:BZ361" si="2380">AA$9</f>
        <v>7</v>
      </c>
      <c r="AB361" s="66">
        <f t="shared" si="2380"/>
        <v>14</v>
      </c>
      <c r="AC361" s="66">
        <f t="shared" si="2380"/>
        <v>21</v>
      </c>
      <c r="AD361" s="66">
        <f t="shared" si="2380"/>
        <v>28</v>
      </c>
      <c r="AE361" s="66">
        <f t="shared" si="2380"/>
        <v>35</v>
      </c>
      <c r="AF361" s="66">
        <f t="shared" si="2380"/>
        <v>42</v>
      </c>
      <c r="AG361" s="66">
        <f t="shared" si="2380"/>
        <v>49</v>
      </c>
      <c r="AH361" s="66">
        <f t="shared" si="2380"/>
        <v>56</v>
      </c>
      <c r="AI361" s="66">
        <f t="shared" si="2380"/>
        <v>63</v>
      </c>
      <c r="AJ361" s="66">
        <f t="shared" si="2380"/>
        <v>70</v>
      </c>
      <c r="AK361" s="66">
        <f t="shared" si="2380"/>
        <v>77</v>
      </c>
      <c r="AL361" s="66">
        <f t="shared" si="2380"/>
        <v>84</v>
      </c>
      <c r="AM361" s="66">
        <f t="shared" si="2380"/>
        <v>91</v>
      </c>
      <c r="AN361" s="66">
        <f t="shared" si="2380"/>
        <v>98</v>
      </c>
      <c r="AO361" s="66">
        <f t="shared" si="2380"/>
        <v>105</v>
      </c>
      <c r="AP361" s="66">
        <f t="shared" si="2380"/>
        <v>112</v>
      </c>
      <c r="AQ361" s="66">
        <f t="shared" si="2380"/>
        <v>119</v>
      </c>
      <c r="AR361" s="66">
        <f t="shared" si="2380"/>
        <v>126</v>
      </c>
      <c r="AS361" s="66">
        <f t="shared" si="2380"/>
        <v>133</v>
      </c>
      <c r="AT361" s="66">
        <f t="shared" si="2380"/>
        <v>140</v>
      </c>
      <c r="AU361" s="66">
        <f t="shared" si="2380"/>
        <v>147</v>
      </c>
      <c r="AV361" s="66">
        <f t="shared" si="2380"/>
        <v>154</v>
      </c>
      <c r="AW361" s="66">
        <f t="shared" si="2380"/>
        <v>161</v>
      </c>
      <c r="AX361" s="66">
        <f t="shared" si="2380"/>
        <v>168</v>
      </c>
      <c r="AY361" s="66">
        <f t="shared" si="2380"/>
        <v>175</v>
      </c>
      <c r="AZ361" s="66">
        <f t="shared" si="2380"/>
        <v>182</v>
      </c>
      <c r="BA361" s="66">
        <f t="shared" si="2380"/>
        <v>189</v>
      </c>
      <c r="BB361" s="66">
        <f t="shared" si="2380"/>
        <v>196</v>
      </c>
      <c r="BC361" s="66">
        <f t="shared" si="2380"/>
        <v>203</v>
      </c>
      <c r="BD361" s="66">
        <f t="shared" si="2380"/>
        <v>210</v>
      </c>
      <c r="BE361" s="66">
        <f t="shared" si="2380"/>
        <v>217</v>
      </c>
      <c r="BF361" s="66">
        <f t="shared" si="2380"/>
        <v>224</v>
      </c>
      <c r="BG361" s="66">
        <f t="shared" si="2380"/>
        <v>231</v>
      </c>
      <c r="BH361" s="66">
        <f t="shared" si="2380"/>
        <v>238</v>
      </c>
      <c r="BI361" s="66">
        <f t="shared" si="2380"/>
        <v>245</v>
      </c>
      <c r="BJ361" s="66">
        <f t="shared" si="2380"/>
        <v>252</v>
      </c>
      <c r="BK361" s="66">
        <f t="shared" si="2380"/>
        <v>259</v>
      </c>
      <c r="BL361" s="66">
        <f t="shared" si="2380"/>
        <v>266</v>
      </c>
      <c r="BM361" s="66">
        <f t="shared" si="2380"/>
        <v>273</v>
      </c>
      <c r="BN361" s="66">
        <f t="shared" si="2380"/>
        <v>280</v>
      </c>
      <c r="BO361" s="66">
        <f t="shared" si="2380"/>
        <v>287</v>
      </c>
      <c r="BP361" s="66">
        <f t="shared" si="2380"/>
        <v>294</v>
      </c>
      <c r="BQ361" s="66">
        <f t="shared" si="2380"/>
        <v>301</v>
      </c>
      <c r="BR361" s="66">
        <f t="shared" si="2380"/>
        <v>308</v>
      </c>
      <c r="BS361" s="66">
        <f t="shared" si="2380"/>
        <v>315</v>
      </c>
      <c r="BT361" s="66">
        <f t="shared" si="2380"/>
        <v>322</v>
      </c>
      <c r="BU361" s="66">
        <f t="shared" si="2380"/>
        <v>329</v>
      </c>
      <c r="BV361" s="66">
        <f t="shared" si="2380"/>
        <v>336</v>
      </c>
      <c r="BW361" s="66">
        <f t="shared" si="2380"/>
        <v>343</v>
      </c>
      <c r="BX361" s="66">
        <f t="shared" si="2380"/>
        <v>350</v>
      </c>
      <c r="BY361" s="66">
        <f t="shared" si="2380"/>
        <v>357</v>
      </c>
      <c r="BZ361" s="66">
        <f t="shared" si="2380"/>
        <v>364</v>
      </c>
      <c r="CB361" s="44">
        <f>IF(AND(NOT(ISBLANK(F361)),ISBLANK(H361)),1,0)</f>
        <v>0</v>
      </c>
    </row>
    <row r="362" spans="3:86" hidden="1" outlineLevel="1">
      <c r="G362" s="53" t="s">
        <v>32</v>
      </c>
      <c r="H362" s="45"/>
      <c r="I362" s="57"/>
      <c r="J362" s="56"/>
      <c r="K362" s="57" t="str">
        <f>IF(ISBLANK(I362),"",IF(ISBLANK(J362),I362,I362+(7*(J362-1))))</f>
        <v/>
      </c>
      <c r="Z362" s="43">
        <f t="shared" ref="Z362:BE362" si="2381">IF($H362=$CB$12,1,IF(ISBLANK($I362),0,IF(OR($I362=Z$9,$K362=Z$9,AND(Z$9&gt;$I362,Z$9&lt;=$K362)),1,0)))</f>
        <v>0</v>
      </c>
      <c r="AA362" s="43">
        <f t="shared" si="2381"/>
        <v>0</v>
      </c>
      <c r="AB362" s="43">
        <f t="shared" si="2381"/>
        <v>0</v>
      </c>
      <c r="AC362" s="43">
        <f t="shared" si="2381"/>
        <v>0</v>
      </c>
      <c r="AD362" s="43">
        <f t="shared" si="2381"/>
        <v>0</v>
      </c>
      <c r="AE362" s="43">
        <f t="shared" si="2381"/>
        <v>0</v>
      </c>
      <c r="AF362" s="43">
        <f t="shared" si="2381"/>
        <v>0</v>
      </c>
      <c r="AG362" s="43">
        <f t="shared" si="2381"/>
        <v>0</v>
      </c>
      <c r="AH362" s="43">
        <f t="shared" si="2381"/>
        <v>0</v>
      </c>
      <c r="AI362" s="43">
        <f t="shared" si="2381"/>
        <v>0</v>
      </c>
      <c r="AJ362" s="43">
        <f t="shared" si="2381"/>
        <v>0</v>
      </c>
      <c r="AK362" s="43">
        <f t="shared" si="2381"/>
        <v>0</v>
      </c>
      <c r="AL362" s="43">
        <f t="shared" si="2381"/>
        <v>0</v>
      </c>
      <c r="AM362" s="43">
        <f t="shared" si="2381"/>
        <v>0</v>
      </c>
      <c r="AN362" s="43">
        <f t="shared" si="2381"/>
        <v>0</v>
      </c>
      <c r="AO362" s="43">
        <f t="shared" si="2381"/>
        <v>0</v>
      </c>
      <c r="AP362" s="43">
        <f t="shared" si="2381"/>
        <v>0</v>
      </c>
      <c r="AQ362" s="43">
        <f t="shared" si="2381"/>
        <v>0</v>
      </c>
      <c r="AR362" s="43">
        <f t="shared" si="2381"/>
        <v>0</v>
      </c>
      <c r="AS362" s="43">
        <f t="shared" si="2381"/>
        <v>0</v>
      </c>
      <c r="AT362" s="43">
        <f t="shared" si="2381"/>
        <v>0</v>
      </c>
      <c r="AU362" s="43">
        <f t="shared" si="2381"/>
        <v>0</v>
      </c>
      <c r="AV362" s="43">
        <f t="shared" si="2381"/>
        <v>0</v>
      </c>
      <c r="AW362" s="43">
        <f t="shared" si="2381"/>
        <v>0</v>
      </c>
      <c r="AX362" s="43">
        <f t="shared" si="2381"/>
        <v>0</v>
      </c>
      <c r="AY362" s="43">
        <f t="shared" si="2381"/>
        <v>0</v>
      </c>
      <c r="AZ362" s="43">
        <f t="shared" si="2381"/>
        <v>0</v>
      </c>
      <c r="BA362" s="43">
        <f t="shared" si="2381"/>
        <v>0</v>
      </c>
      <c r="BB362" s="43">
        <f t="shared" si="2381"/>
        <v>0</v>
      </c>
      <c r="BC362" s="43">
        <f t="shared" si="2381"/>
        <v>0</v>
      </c>
      <c r="BD362" s="43">
        <f t="shared" si="2381"/>
        <v>0</v>
      </c>
      <c r="BE362" s="43">
        <f t="shared" si="2381"/>
        <v>0</v>
      </c>
      <c r="BF362" s="43">
        <f t="shared" ref="BF362:BZ362" si="2382">IF($H362=$CB$12,1,IF(ISBLANK($I362),0,IF(OR($I362=BF$9,$K362=BF$9,AND(BF$9&gt;$I362,BF$9&lt;=$K362)),1,0)))</f>
        <v>0</v>
      </c>
      <c r="BG362" s="43">
        <f t="shared" si="2382"/>
        <v>0</v>
      </c>
      <c r="BH362" s="43">
        <f t="shared" si="2382"/>
        <v>0</v>
      </c>
      <c r="BI362" s="43">
        <f t="shared" si="2382"/>
        <v>0</v>
      </c>
      <c r="BJ362" s="43">
        <f t="shared" si="2382"/>
        <v>0</v>
      </c>
      <c r="BK362" s="43">
        <f t="shared" si="2382"/>
        <v>0</v>
      </c>
      <c r="BL362" s="43">
        <f t="shared" si="2382"/>
        <v>0</v>
      </c>
      <c r="BM362" s="43">
        <f t="shared" si="2382"/>
        <v>0</v>
      </c>
      <c r="BN362" s="43">
        <f t="shared" si="2382"/>
        <v>0</v>
      </c>
      <c r="BO362" s="43">
        <f t="shared" si="2382"/>
        <v>0</v>
      </c>
      <c r="BP362" s="43">
        <f t="shared" si="2382"/>
        <v>0</v>
      </c>
      <c r="BQ362" s="43">
        <f t="shared" si="2382"/>
        <v>0</v>
      </c>
      <c r="BR362" s="43">
        <f t="shared" si="2382"/>
        <v>0</v>
      </c>
      <c r="BS362" s="43">
        <f t="shared" si="2382"/>
        <v>0</v>
      </c>
      <c r="BT362" s="43">
        <f t="shared" si="2382"/>
        <v>0</v>
      </c>
      <c r="BU362" s="43">
        <f t="shared" si="2382"/>
        <v>0</v>
      </c>
      <c r="BV362" s="43">
        <f t="shared" si="2382"/>
        <v>0</v>
      </c>
      <c r="BW362" s="43">
        <f t="shared" si="2382"/>
        <v>0</v>
      </c>
      <c r="BX362" s="43">
        <f t="shared" si="2382"/>
        <v>0</v>
      </c>
      <c r="BY362" s="43">
        <f t="shared" si="2382"/>
        <v>0</v>
      </c>
      <c r="BZ362" s="43">
        <f t="shared" si="2382"/>
        <v>0</v>
      </c>
      <c r="CB362" s="44">
        <f>IF(AND(NOT(ISBLANK(F361)),ISBLANK(H362)),1,0)</f>
        <v>0</v>
      </c>
      <c r="CC362" s="44">
        <f>IF($H362=$CB$13,1,0)</f>
        <v>0</v>
      </c>
      <c r="CD362" s="44">
        <f>IF(AND($CC362=1,ISBLANK(I362)),1,0)</f>
        <v>0</v>
      </c>
      <c r="CE362" s="44">
        <f>IF(AND($CC362=1,ISBLANK(J362)),1,0)</f>
        <v>0</v>
      </c>
    </row>
    <row r="363" spans="3:86" hidden="1" outlineLevel="1">
      <c r="G363" s="22" t="str">
        <f>"Base Current Amount "&amp;CC363&amp;""</f>
        <v>Base Current Amount per Week</v>
      </c>
      <c r="H363" s="54" t="s">
        <v>53</v>
      </c>
      <c r="I363" s="45"/>
      <c r="CB363" s="44">
        <f>IF(AND(NOT(ISBLANK(F361)),ISBLANK(I363)),1,0)</f>
        <v>0</v>
      </c>
      <c r="CC363" s="44" t="str">
        <f>IF(H362=$CB$13,$CB$19,$CB$18)</f>
        <v>per Week</v>
      </c>
    </row>
    <row r="364" spans="3:86" hidden="1" outlineLevel="1">
      <c r="G364" s="22" t="s">
        <v>34</v>
      </c>
      <c r="H364" s="54" t="s">
        <v>53</v>
      </c>
      <c r="I364" s="55">
        <f>IF(AND(H362=$CB$13,ISBLANK(J362)),I363,IF(H362=$CB$13,I363/J362,I363))</f>
        <v>0</v>
      </c>
      <c r="Z364" s="59">
        <f>$I364</f>
        <v>0</v>
      </c>
      <c r="AA364" s="59">
        <f t="shared" ref="AA364:BZ364" si="2383">$I364</f>
        <v>0</v>
      </c>
      <c r="AB364" s="59">
        <f t="shared" si="2383"/>
        <v>0</v>
      </c>
      <c r="AC364" s="59">
        <f t="shared" si="2383"/>
        <v>0</v>
      </c>
      <c r="AD364" s="59">
        <f t="shared" si="2383"/>
        <v>0</v>
      </c>
      <c r="AE364" s="59">
        <f t="shared" si="2383"/>
        <v>0</v>
      </c>
      <c r="AF364" s="59">
        <f t="shared" si="2383"/>
        <v>0</v>
      </c>
      <c r="AG364" s="59">
        <f t="shared" si="2383"/>
        <v>0</v>
      </c>
      <c r="AH364" s="59">
        <f t="shared" si="2383"/>
        <v>0</v>
      </c>
      <c r="AI364" s="59">
        <f t="shared" si="2383"/>
        <v>0</v>
      </c>
      <c r="AJ364" s="59">
        <f t="shared" si="2383"/>
        <v>0</v>
      </c>
      <c r="AK364" s="59">
        <f t="shared" si="2383"/>
        <v>0</v>
      </c>
      <c r="AL364" s="59">
        <f t="shared" si="2383"/>
        <v>0</v>
      </c>
      <c r="AM364" s="59">
        <f t="shared" si="2383"/>
        <v>0</v>
      </c>
      <c r="AN364" s="59">
        <f t="shared" si="2383"/>
        <v>0</v>
      </c>
      <c r="AO364" s="59">
        <f t="shared" si="2383"/>
        <v>0</v>
      </c>
      <c r="AP364" s="59">
        <f t="shared" si="2383"/>
        <v>0</v>
      </c>
      <c r="AQ364" s="59">
        <f t="shared" si="2383"/>
        <v>0</v>
      </c>
      <c r="AR364" s="59">
        <f t="shared" si="2383"/>
        <v>0</v>
      </c>
      <c r="AS364" s="59">
        <f t="shared" si="2383"/>
        <v>0</v>
      </c>
      <c r="AT364" s="59">
        <f t="shared" si="2383"/>
        <v>0</v>
      </c>
      <c r="AU364" s="59">
        <f t="shared" si="2383"/>
        <v>0</v>
      </c>
      <c r="AV364" s="59">
        <f t="shared" si="2383"/>
        <v>0</v>
      </c>
      <c r="AW364" s="59">
        <f t="shared" si="2383"/>
        <v>0</v>
      </c>
      <c r="AX364" s="59">
        <f t="shared" si="2383"/>
        <v>0</v>
      </c>
      <c r="AY364" s="59">
        <f t="shared" si="2383"/>
        <v>0</v>
      </c>
      <c r="AZ364" s="59">
        <f t="shared" si="2383"/>
        <v>0</v>
      </c>
      <c r="BA364" s="59">
        <f t="shared" si="2383"/>
        <v>0</v>
      </c>
      <c r="BB364" s="59">
        <f t="shared" si="2383"/>
        <v>0</v>
      </c>
      <c r="BC364" s="59">
        <f t="shared" si="2383"/>
        <v>0</v>
      </c>
      <c r="BD364" s="59">
        <f t="shared" si="2383"/>
        <v>0</v>
      </c>
      <c r="BE364" s="59">
        <f t="shared" si="2383"/>
        <v>0</v>
      </c>
      <c r="BF364" s="59">
        <f t="shared" si="2383"/>
        <v>0</v>
      </c>
      <c r="BG364" s="59">
        <f t="shared" si="2383"/>
        <v>0</v>
      </c>
      <c r="BH364" s="59">
        <f t="shared" si="2383"/>
        <v>0</v>
      </c>
      <c r="BI364" s="59">
        <f t="shared" si="2383"/>
        <v>0</v>
      </c>
      <c r="BJ364" s="59">
        <f t="shared" si="2383"/>
        <v>0</v>
      </c>
      <c r="BK364" s="59">
        <f t="shared" si="2383"/>
        <v>0</v>
      </c>
      <c r="BL364" s="59">
        <f t="shared" si="2383"/>
        <v>0</v>
      </c>
      <c r="BM364" s="59">
        <f t="shared" si="2383"/>
        <v>0</v>
      </c>
      <c r="BN364" s="59">
        <f t="shared" si="2383"/>
        <v>0</v>
      </c>
      <c r="BO364" s="59">
        <f t="shared" si="2383"/>
        <v>0</v>
      </c>
      <c r="BP364" s="59">
        <f t="shared" si="2383"/>
        <v>0</v>
      </c>
      <c r="BQ364" s="59">
        <f t="shared" si="2383"/>
        <v>0</v>
      </c>
      <c r="BR364" s="59">
        <f t="shared" si="2383"/>
        <v>0</v>
      </c>
      <c r="BS364" s="59">
        <f t="shared" si="2383"/>
        <v>0</v>
      </c>
      <c r="BT364" s="59">
        <f t="shared" si="2383"/>
        <v>0</v>
      </c>
      <c r="BU364" s="59">
        <f t="shared" si="2383"/>
        <v>0</v>
      </c>
      <c r="BV364" s="59">
        <f t="shared" si="2383"/>
        <v>0</v>
      </c>
      <c r="BW364" s="59">
        <f t="shared" si="2383"/>
        <v>0</v>
      </c>
      <c r="BX364" s="59">
        <f t="shared" si="2383"/>
        <v>0</v>
      </c>
      <c r="BY364" s="59">
        <f t="shared" si="2383"/>
        <v>0</v>
      </c>
      <c r="BZ364" s="59">
        <f t="shared" si="2383"/>
        <v>0</v>
      </c>
    </row>
    <row r="365" spans="3:86" hidden="1" outlineLevel="1">
      <c r="C365" s="105" t="str">
        <f>IF(CH366=1,"X","")</f>
        <v/>
      </c>
      <c r="D365" s="106"/>
      <c r="E365" s="107"/>
      <c r="G365" s="22" t="s">
        <v>38</v>
      </c>
      <c r="H365" s="73">
        <f>IF(ISBLANK(I365),0,IF(I365&lt;I362,1,0))</f>
        <v>0</v>
      </c>
      <c r="I365" s="60"/>
      <c r="J365" s="61"/>
      <c r="Z365" s="58">
        <f>IF(ISBLANK($I365),1,IF(Z$9&gt;$I365,(1+$J365),1))</f>
        <v>1</v>
      </c>
      <c r="AA365" s="58">
        <f t="shared" ref="AA365:BZ365" si="2384">IF(ISBLANK($I365),1,IF(AA$9&gt;$I365,(1+$J365),1))</f>
        <v>1</v>
      </c>
      <c r="AB365" s="58">
        <f t="shared" si="2384"/>
        <v>1</v>
      </c>
      <c r="AC365" s="58">
        <f t="shared" si="2384"/>
        <v>1</v>
      </c>
      <c r="AD365" s="58">
        <f t="shared" si="2384"/>
        <v>1</v>
      </c>
      <c r="AE365" s="58">
        <f t="shared" si="2384"/>
        <v>1</v>
      </c>
      <c r="AF365" s="58">
        <f t="shared" si="2384"/>
        <v>1</v>
      </c>
      <c r="AG365" s="58">
        <f t="shared" si="2384"/>
        <v>1</v>
      </c>
      <c r="AH365" s="58">
        <f t="shared" si="2384"/>
        <v>1</v>
      </c>
      <c r="AI365" s="58">
        <f t="shared" si="2384"/>
        <v>1</v>
      </c>
      <c r="AJ365" s="58">
        <f t="shared" si="2384"/>
        <v>1</v>
      </c>
      <c r="AK365" s="58">
        <f t="shared" si="2384"/>
        <v>1</v>
      </c>
      <c r="AL365" s="58">
        <f t="shared" si="2384"/>
        <v>1</v>
      </c>
      <c r="AM365" s="58">
        <f t="shared" si="2384"/>
        <v>1</v>
      </c>
      <c r="AN365" s="58">
        <f t="shared" si="2384"/>
        <v>1</v>
      </c>
      <c r="AO365" s="58">
        <f t="shared" si="2384"/>
        <v>1</v>
      </c>
      <c r="AP365" s="58">
        <f t="shared" si="2384"/>
        <v>1</v>
      </c>
      <c r="AQ365" s="58">
        <f t="shared" si="2384"/>
        <v>1</v>
      </c>
      <c r="AR365" s="58">
        <f t="shared" si="2384"/>
        <v>1</v>
      </c>
      <c r="AS365" s="58">
        <f t="shared" si="2384"/>
        <v>1</v>
      </c>
      <c r="AT365" s="58">
        <f t="shared" si="2384"/>
        <v>1</v>
      </c>
      <c r="AU365" s="58">
        <f t="shared" si="2384"/>
        <v>1</v>
      </c>
      <c r="AV365" s="58">
        <f t="shared" si="2384"/>
        <v>1</v>
      </c>
      <c r="AW365" s="58">
        <f t="shared" si="2384"/>
        <v>1</v>
      </c>
      <c r="AX365" s="58">
        <f t="shared" si="2384"/>
        <v>1</v>
      </c>
      <c r="AY365" s="58">
        <f t="shared" si="2384"/>
        <v>1</v>
      </c>
      <c r="AZ365" s="58">
        <f t="shared" si="2384"/>
        <v>1</v>
      </c>
      <c r="BA365" s="58">
        <f t="shared" si="2384"/>
        <v>1</v>
      </c>
      <c r="BB365" s="58">
        <f t="shared" si="2384"/>
        <v>1</v>
      </c>
      <c r="BC365" s="58">
        <f t="shared" si="2384"/>
        <v>1</v>
      </c>
      <c r="BD365" s="58">
        <f t="shared" si="2384"/>
        <v>1</v>
      </c>
      <c r="BE365" s="58">
        <f t="shared" si="2384"/>
        <v>1</v>
      </c>
      <c r="BF365" s="58">
        <f t="shared" si="2384"/>
        <v>1</v>
      </c>
      <c r="BG365" s="58">
        <f t="shared" si="2384"/>
        <v>1</v>
      </c>
      <c r="BH365" s="58">
        <f t="shared" si="2384"/>
        <v>1</v>
      </c>
      <c r="BI365" s="58">
        <f t="shared" si="2384"/>
        <v>1</v>
      </c>
      <c r="BJ365" s="58">
        <f t="shared" si="2384"/>
        <v>1</v>
      </c>
      <c r="BK365" s="58">
        <f t="shared" si="2384"/>
        <v>1</v>
      </c>
      <c r="BL365" s="58">
        <f t="shared" si="2384"/>
        <v>1</v>
      </c>
      <c r="BM365" s="58">
        <f t="shared" si="2384"/>
        <v>1</v>
      </c>
      <c r="BN365" s="58">
        <f t="shared" si="2384"/>
        <v>1</v>
      </c>
      <c r="BO365" s="58">
        <f t="shared" si="2384"/>
        <v>1</v>
      </c>
      <c r="BP365" s="58">
        <f t="shared" si="2384"/>
        <v>1</v>
      </c>
      <c r="BQ365" s="58">
        <f t="shared" si="2384"/>
        <v>1</v>
      </c>
      <c r="BR365" s="58">
        <f t="shared" si="2384"/>
        <v>1</v>
      </c>
      <c r="BS365" s="58">
        <f t="shared" si="2384"/>
        <v>1</v>
      </c>
      <c r="BT365" s="58">
        <f t="shared" si="2384"/>
        <v>1</v>
      </c>
      <c r="BU365" s="58">
        <f t="shared" si="2384"/>
        <v>1</v>
      </c>
      <c r="BV365" s="58">
        <f t="shared" si="2384"/>
        <v>1</v>
      </c>
      <c r="BW365" s="58">
        <f t="shared" si="2384"/>
        <v>1</v>
      </c>
      <c r="BX365" s="58">
        <f t="shared" si="2384"/>
        <v>1</v>
      </c>
      <c r="BY365" s="58">
        <f t="shared" si="2384"/>
        <v>1</v>
      </c>
      <c r="BZ365" s="58">
        <f t="shared" si="2384"/>
        <v>1</v>
      </c>
      <c r="CB365" s="44">
        <f>IF(AND(NOT(ISBLANK(I365)),ISBLANK(J365)),1,0)</f>
        <v>0</v>
      </c>
    </row>
    <row r="366" spans="3:86" ht="15.75" collapsed="1" thickBot="1">
      <c r="C366" s="108">
        <v>42</v>
      </c>
      <c r="D366" s="109"/>
      <c r="E366" s="110"/>
      <c r="F366" s="62"/>
      <c r="G366" s="89">
        <f>IF(ISBLANK(F361),0,"Final "&amp;F361&amp;" Budget")</f>
        <v>0</v>
      </c>
      <c r="H366" s="63"/>
      <c r="I366" s="63">
        <f>H361</f>
        <v>0</v>
      </c>
      <c r="J366" s="63"/>
      <c r="K366" s="64">
        <f>SUM(M366:X366)</f>
        <v>0</v>
      </c>
      <c r="M366" s="64">
        <f t="shared" ref="M366:X366" si="2385">SUMIF($Z$10:$BZ$10,M$10,$Z366:$BZ366)</f>
        <v>0</v>
      </c>
      <c r="N366" s="64">
        <f t="shared" si="2385"/>
        <v>0</v>
      </c>
      <c r="O366" s="64">
        <f t="shared" si="2385"/>
        <v>0</v>
      </c>
      <c r="P366" s="64">
        <f t="shared" si="2385"/>
        <v>0</v>
      </c>
      <c r="Q366" s="64">
        <f t="shared" si="2385"/>
        <v>0</v>
      </c>
      <c r="R366" s="64">
        <f t="shared" si="2385"/>
        <v>0</v>
      </c>
      <c r="S366" s="64">
        <f t="shared" si="2385"/>
        <v>0</v>
      </c>
      <c r="T366" s="64">
        <f t="shared" si="2385"/>
        <v>0</v>
      </c>
      <c r="U366" s="64">
        <f t="shared" si="2385"/>
        <v>0</v>
      </c>
      <c r="V366" s="64">
        <f t="shared" si="2385"/>
        <v>0</v>
      </c>
      <c r="W366" s="64">
        <f t="shared" si="2385"/>
        <v>0</v>
      </c>
      <c r="X366" s="64">
        <f t="shared" si="2385"/>
        <v>0</v>
      </c>
      <c r="Z366" s="64">
        <f>Z362*Z364*Z365</f>
        <v>0</v>
      </c>
      <c r="AA366" s="64">
        <f t="shared" ref="AA366" si="2386">AA362*AA364*AA365</f>
        <v>0</v>
      </c>
      <c r="AB366" s="64">
        <f t="shared" ref="AB366" si="2387">AB362*AB364*AB365</f>
        <v>0</v>
      </c>
      <c r="AC366" s="64">
        <f t="shared" ref="AC366" si="2388">AC362*AC364*AC365</f>
        <v>0</v>
      </c>
      <c r="AD366" s="64">
        <f t="shared" ref="AD366" si="2389">AD362*AD364*AD365</f>
        <v>0</v>
      </c>
      <c r="AE366" s="64">
        <f t="shared" ref="AE366" si="2390">AE362*AE364*AE365</f>
        <v>0</v>
      </c>
      <c r="AF366" s="64">
        <f t="shared" ref="AF366" si="2391">AF362*AF364*AF365</f>
        <v>0</v>
      </c>
      <c r="AG366" s="64">
        <f t="shared" ref="AG366" si="2392">AG362*AG364*AG365</f>
        <v>0</v>
      </c>
      <c r="AH366" s="64">
        <f t="shared" ref="AH366" si="2393">AH362*AH364*AH365</f>
        <v>0</v>
      </c>
      <c r="AI366" s="64">
        <f t="shared" ref="AI366" si="2394">AI362*AI364*AI365</f>
        <v>0</v>
      </c>
      <c r="AJ366" s="64">
        <f t="shared" ref="AJ366" si="2395">AJ362*AJ364*AJ365</f>
        <v>0</v>
      </c>
      <c r="AK366" s="64">
        <f t="shared" ref="AK366" si="2396">AK362*AK364*AK365</f>
        <v>0</v>
      </c>
      <c r="AL366" s="64">
        <f t="shared" ref="AL366" si="2397">AL362*AL364*AL365</f>
        <v>0</v>
      </c>
      <c r="AM366" s="64">
        <f t="shared" ref="AM366" si="2398">AM362*AM364*AM365</f>
        <v>0</v>
      </c>
      <c r="AN366" s="64">
        <f t="shared" ref="AN366" si="2399">AN362*AN364*AN365</f>
        <v>0</v>
      </c>
      <c r="AO366" s="64">
        <f t="shared" ref="AO366" si="2400">AO362*AO364*AO365</f>
        <v>0</v>
      </c>
      <c r="AP366" s="64">
        <f t="shared" ref="AP366" si="2401">AP362*AP364*AP365</f>
        <v>0</v>
      </c>
      <c r="AQ366" s="64">
        <f t="shared" ref="AQ366" si="2402">AQ362*AQ364*AQ365</f>
        <v>0</v>
      </c>
      <c r="AR366" s="64">
        <f t="shared" ref="AR366" si="2403">AR362*AR364*AR365</f>
        <v>0</v>
      </c>
      <c r="AS366" s="64">
        <f t="shared" ref="AS366" si="2404">AS362*AS364*AS365</f>
        <v>0</v>
      </c>
      <c r="AT366" s="64">
        <f t="shared" ref="AT366" si="2405">AT362*AT364*AT365</f>
        <v>0</v>
      </c>
      <c r="AU366" s="64">
        <f t="shared" ref="AU366" si="2406">AU362*AU364*AU365</f>
        <v>0</v>
      </c>
      <c r="AV366" s="64">
        <f t="shared" ref="AV366" si="2407">AV362*AV364*AV365</f>
        <v>0</v>
      </c>
      <c r="AW366" s="64">
        <f t="shared" ref="AW366" si="2408">AW362*AW364*AW365</f>
        <v>0</v>
      </c>
      <c r="AX366" s="64">
        <f t="shared" ref="AX366" si="2409">AX362*AX364*AX365</f>
        <v>0</v>
      </c>
      <c r="AY366" s="64">
        <f t="shared" ref="AY366" si="2410">AY362*AY364*AY365</f>
        <v>0</v>
      </c>
      <c r="AZ366" s="64">
        <f t="shared" ref="AZ366" si="2411">AZ362*AZ364*AZ365</f>
        <v>0</v>
      </c>
      <c r="BA366" s="64">
        <f t="shared" ref="BA366" si="2412">BA362*BA364*BA365</f>
        <v>0</v>
      </c>
      <c r="BB366" s="64">
        <f t="shared" ref="BB366" si="2413">BB362*BB364*BB365</f>
        <v>0</v>
      </c>
      <c r="BC366" s="64">
        <f t="shared" ref="BC366" si="2414">BC362*BC364*BC365</f>
        <v>0</v>
      </c>
      <c r="BD366" s="64">
        <f t="shared" ref="BD366" si="2415">BD362*BD364*BD365</f>
        <v>0</v>
      </c>
      <c r="BE366" s="64">
        <f t="shared" ref="BE366" si="2416">BE362*BE364*BE365</f>
        <v>0</v>
      </c>
      <c r="BF366" s="64">
        <f t="shared" ref="BF366" si="2417">BF362*BF364*BF365</f>
        <v>0</v>
      </c>
      <c r="BG366" s="64">
        <f t="shared" ref="BG366" si="2418">BG362*BG364*BG365</f>
        <v>0</v>
      </c>
      <c r="BH366" s="64">
        <f t="shared" ref="BH366" si="2419">BH362*BH364*BH365</f>
        <v>0</v>
      </c>
      <c r="BI366" s="64">
        <f t="shared" ref="BI366" si="2420">BI362*BI364*BI365</f>
        <v>0</v>
      </c>
      <c r="BJ366" s="64">
        <f t="shared" ref="BJ366" si="2421">BJ362*BJ364*BJ365</f>
        <v>0</v>
      </c>
      <c r="BK366" s="64">
        <f t="shared" ref="BK366" si="2422">BK362*BK364*BK365</f>
        <v>0</v>
      </c>
      <c r="BL366" s="64">
        <f t="shared" ref="BL366" si="2423">BL362*BL364*BL365</f>
        <v>0</v>
      </c>
      <c r="BM366" s="64">
        <f t="shared" ref="BM366" si="2424">BM362*BM364*BM365</f>
        <v>0</v>
      </c>
      <c r="BN366" s="64">
        <f t="shared" ref="BN366" si="2425">BN362*BN364*BN365</f>
        <v>0</v>
      </c>
      <c r="BO366" s="64">
        <f t="shared" ref="BO366" si="2426">BO362*BO364*BO365</f>
        <v>0</v>
      </c>
      <c r="BP366" s="64">
        <f t="shared" ref="BP366" si="2427">BP362*BP364*BP365</f>
        <v>0</v>
      </c>
      <c r="BQ366" s="64">
        <f t="shared" ref="BQ366" si="2428">BQ362*BQ364*BQ365</f>
        <v>0</v>
      </c>
      <c r="BR366" s="64">
        <f t="shared" ref="BR366" si="2429">BR362*BR364*BR365</f>
        <v>0</v>
      </c>
      <c r="BS366" s="64">
        <f t="shared" ref="BS366" si="2430">BS362*BS364*BS365</f>
        <v>0</v>
      </c>
      <c r="BT366" s="64">
        <f t="shared" ref="BT366" si="2431">BT362*BT364*BT365</f>
        <v>0</v>
      </c>
      <c r="BU366" s="64">
        <f t="shared" ref="BU366" si="2432">BU362*BU364*BU365</f>
        <v>0</v>
      </c>
      <c r="BV366" s="64">
        <f t="shared" ref="BV366" si="2433">BV362*BV364*BV365</f>
        <v>0</v>
      </c>
      <c r="BW366" s="64">
        <f t="shared" ref="BW366" si="2434">BW362*BW364*BW365</f>
        <v>0</v>
      </c>
      <c r="BX366" s="64">
        <f t="shared" ref="BX366" si="2435">BX362*BX364*BX365</f>
        <v>0</v>
      </c>
      <c r="BY366" s="64">
        <f t="shared" ref="BY366" si="2436">BY362*BY364*BY365</f>
        <v>0</v>
      </c>
      <c r="BZ366" s="64">
        <f t="shared" ref="BZ366" si="2437">BZ362*BZ364*BZ365</f>
        <v>0</v>
      </c>
      <c r="CG366" s="44">
        <f>C366</f>
        <v>42</v>
      </c>
      <c r="CH366" s="44">
        <f>IF(CG366=0,0,IF(COUNTIF($CG:$CG,CG366)&gt;1,1,0))</f>
        <v>0</v>
      </c>
    </row>
    <row r="369" spans="3:86">
      <c r="F369" s="103"/>
      <c r="G369" s="104"/>
      <c r="H369" s="45"/>
      <c r="I369" s="23" t="s">
        <v>35</v>
      </c>
      <c r="J369" s="23" t="s">
        <v>36</v>
      </c>
      <c r="K369" s="39" t="s">
        <v>37</v>
      </c>
      <c r="M369" s="65">
        <f>M$9</f>
        <v>31</v>
      </c>
      <c r="N369" s="65">
        <f t="shared" ref="N369:X369" si="2438">N$9</f>
        <v>59</v>
      </c>
      <c r="O369" s="65">
        <f t="shared" si="2438"/>
        <v>91</v>
      </c>
      <c r="P369" s="65">
        <f t="shared" si="2438"/>
        <v>121</v>
      </c>
      <c r="Q369" s="65">
        <f t="shared" si="2438"/>
        <v>152</v>
      </c>
      <c r="R369" s="65">
        <f t="shared" si="2438"/>
        <v>182</v>
      </c>
      <c r="S369" s="65">
        <f t="shared" si="2438"/>
        <v>213</v>
      </c>
      <c r="T369" s="65">
        <f t="shared" si="2438"/>
        <v>244</v>
      </c>
      <c r="U369" s="65">
        <f t="shared" si="2438"/>
        <v>274</v>
      </c>
      <c r="V369" s="65">
        <f t="shared" si="2438"/>
        <v>305</v>
      </c>
      <c r="W369" s="65">
        <f t="shared" si="2438"/>
        <v>335</v>
      </c>
      <c r="X369" s="65">
        <f t="shared" si="2438"/>
        <v>366</v>
      </c>
      <c r="Z369" s="66">
        <f>Z$9</f>
        <v>0</v>
      </c>
      <c r="AA369" s="66">
        <f t="shared" ref="AA369:BZ369" si="2439">AA$9</f>
        <v>7</v>
      </c>
      <c r="AB369" s="66">
        <f t="shared" si="2439"/>
        <v>14</v>
      </c>
      <c r="AC369" s="66">
        <f t="shared" si="2439"/>
        <v>21</v>
      </c>
      <c r="AD369" s="66">
        <f t="shared" si="2439"/>
        <v>28</v>
      </c>
      <c r="AE369" s="66">
        <f t="shared" si="2439"/>
        <v>35</v>
      </c>
      <c r="AF369" s="66">
        <f t="shared" si="2439"/>
        <v>42</v>
      </c>
      <c r="AG369" s="66">
        <f t="shared" si="2439"/>
        <v>49</v>
      </c>
      <c r="AH369" s="66">
        <f t="shared" si="2439"/>
        <v>56</v>
      </c>
      <c r="AI369" s="66">
        <f t="shared" si="2439"/>
        <v>63</v>
      </c>
      <c r="AJ369" s="66">
        <f t="shared" si="2439"/>
        <v>70</v>
      </c>
      <c r="AK369" s="66">
        <f t="shared" si="2439"/>
        <v>77</v>
      </c>
      <c r="AL369" s="66">
        <f t="shared" si="2439"/>
        <v>84</v>
      </c>
      <c r="AM369" s="66">
        <f t="shared" si="2439"/>
        <v>91</v>
      </c>
      <c r="AN369" s="66">
        <f t="shared" si="2439"/>
        <v>98</v>
      </c>
      <c r="AO369" s="66">
        <f t="shared" si="2439"/>
        <v>105</v>
      </c>
      <c r="AP369" s="66">
        <f t="shared" si="2439"/>
        <v>112</v>
      </c>
      <c r="AQ369" s="66">
        <f t="shared" si="2439"/>
        <v>119</v>
      </c>
      <c r="AR369" s="66">
        <f t="shared" si="2439"/>
        <v>126</v>
      </c>
      <c r="AS369" s="66">
        <f t="shared" si="2439"/>
        <v>133</v>
      </c>
      <c r="AT369" s="66">
        <f t="shared" si="2439"/>
        <v>140</v>
      </c>
      <c r="AU369" s="66">
        <f t="shared" si="2439"/>
        <v>147</v>
      </c>
      <c r="AV369" s="66">
        <f t="shared" si="2439"/>
        <v>154</v>
      </c>
      <c r="AW369" s="66">
        <f t="shared" si="2439"/>
        <v>161</v>
      </c>
      <c r="AX369" s="66">
        <f t="shared" si="2439"/>
        <v>168</v>
      </c>
      <c r="AY369" s="66">
        <f t="shared" si="2439"/>
        <v>175</v>
      </c>
      <c r="AZ369" s="66">
        <f t="shared" si="2439"/>
        <v>182</v>
      </c>
      <c r="BA369" s="66">
        <f t="shared" si="2439"/>
        <v>189</v>
      </c>
      <c r="BB369" s="66">
        <f t="shared" si="2439"/>
        <v>196</v>
      </c>
      <c r="BC369" s="66">
        <f t="shared" si="2439"/>
        <v>203</v>
      </c>
      <c r="BD369" s="66">
        <f t="shared" si="2439"/>
        <v>210</v>
      </c>
      <c r="BE369" s="66">
        <f t="shared" si="2439"/>
        <v>217</v>
      </c>
      <c r="BF369" s="66">
        <f t="shared" si="2439"/>
        <v>224</v>
      </c>
      <c r="BG369" s="66">
        <f t="shared" si="2439"/>
        <v>231</v>
      </c>
      <c r="BH369" s="66">
        <f t="shared" si="2439"/>
        <v>238</v>
      </c>
      <c r="BI369" s="66">
        <f t="shared" si="2439"/>
        <v>245</v>
      </c>
      <c r="BJ369" s="66">
        <f t="shared" si="2439"/>
        <v>252</v>
      </c>
      <c r="BK369" s="66">
        <f t="shared" si="2439"/>
        <v>259</v>
      </c>
      <c r="BL369" s="66">
        <f t="shared" si="2439"/>
        <v>266</v>
      </c>
      <c r="BM369" s="66">
        <f t="shared" si="2439"/>
        <v>273</v>
      </c>
      <c r="BN369" s="66">
        <f t="shared" si="2439"/>
        <v>280</v>
      </c>
      <c r="BO369" s="66">
        <f t="shared" si="2439"/>
        <v>287</v>
      </c>
      <c r="BP369" s="66">
        <f t="shared" si="2439"/>
        <v>294</v>
      </c>
      <c r="BQ369" s="66">
        <f t="shared" si="2439"/>
        <v>301</v>
      </c>
      <c r="BR369" s="66">
        <f t="shared" si="2439"/>
        <v>308</v>
      </c>
      <c r="BS369" s="66">
        <f t="shared" si="2439"/>
        <v>315</v>
      </c>
      <c r="BT369" s="66">
        <f t="shared" si="2439"/>
        <v>322</v>
      </c>
      <c r="BU369" s="66">
        <f t="shared" si="2439"/>
        <v>329</v>
      </c>
      <c r="BV369" s="66">
        <f t="shared" si="2439"/>
        <v>336</v>
      </c>
      <c r="BW369" s="66">
        <f t="shared" si="2439"/>
        <v>343</v>
      </c>
      <c r="BX369" s="66">
        <f t="shared" si="2439"/>
        <v>350</v>
      </c>
      <c r="BY369" s="66">
        <f t="shared" si="2439"/>
        <v>357</v>
      </c>
      <c r="BZ369" s="66">
        <f t="shared" si="2439"/>
        <v>364</v>
      </c>
      <c r="CB369" s="44">
        <f>IF(AND(NOT(ISBLANK(F369)),ISBLANK(H369)),1,0)</f>
        <v>0</v>
      </c>
    </row>
    <row r="370" spans="3:86" hidden="1" outlineLevel="1">
      <c r="G370" s="53" t="s">
        <v>32</v>
      </c>
      <c r="H370" s="45"/>
      <c r="I370" s="57"/>
      <c r="J370" s="56"/>
      <c r="K370" s="57" t="str">
        <f>IF(ISBLANK(I370),"",IF(ISBLANK(J370),I370,I370+(7*(J370-1))))</f>
        <v/>
      </c>
      <c r="Z370" s="43">
        <f t="shared" ref="Z370:BE370" si="2440">IF($H370=$CB$12,1,IF(ISBLANK($I370),0,IF(OR($I370=Z$9,$K370=Z$9,AND(Z$9&gt;$I370,Z$9&lt;=$K370)),1,0)))</f>
        <v>0</v>
      </c>
      <c r="AA370" s="43">
        <f t="shared" si="2440"/>
        <v>0</v>
      </c>
      <c r="AB370" s="43">
        <f t="shared" si="2440"/>
        <v>0</v>
      </c>
      <c r="AC370" s="43">
        <f t="shared" si="2440"/>
        <v>0</v>
      </c>
      <c r="AD370" s="43">
        <f t="shared" si="2440"/>
        <v>0</v>
      </c>
      <c r="AE370" s="43">
        <f t="shared" si="2440"/>
        <v>0</v>
      </c>
      <c r="AF370" s="43">
        <f t="shared" si="2440"/>
        <v>0</v>
      </c>
      <c r="AG370" s="43">
        <f t="shared" si="2440"/>
        <v>0</v>
      </c>
      <c r="AH370" s="43">
        <f t="shared" si="2440"/>
        <v>0</v>
      </c>
      <c r="AI370" s="43">
        <f t="shared" si="2440"/>
        <v>0</v>
      </c>
      <c r="AJ370" s="43">
        <f t="shared" si="2440"/>
        <v>0</v>
      </c>
      <c r="AK370" s="43">
        <f t="shared" si="2440"/>
        <v>0</v>
      </c>
      <c r="AL370" s="43">
        <f t="shared" si="2440"/>
        <v>0</v>
      </c>
      <c r="AM370" s="43">
        <f t="shared" si="2440"/>
        <v>0</v>
      </c>
      <c r="AN370" s="43">
        <f t="shared" si="2440"/>
        <v>0</v>
      </c>
      <c r="AO370" s="43">
        <f t="shared" si="2440"/>
        <v>0</v>
      </c>
      <c r="AP370" s="43">
        <f t="shared" si="2440"/>
        <v>0</v>
      </c>
      <c r="AQ370" s="43">
        <f t="shared" si="2440"/>
        <v>0</v>
      </c>
      <c r="AR370" s="43">
        <f t="shared" si="2440"/>
        <v>0</v>
      </c>
      <c r="AS370" s="43">
        <f t="shared" si="2440"/>
        <v>0</v>
      </c>
      <c r="AT370" s="43">
        <f t="shared" si="2440"/>
        <v>0</v>
      </c>
      <c r="AU370" s="43">
        <f t="shared" si="2440"/>
        <v>0</v>
      </c>
      <c r="AV370" s="43">
        <f t="shared" si="2440"/>
        <v>0</v>
      </c>
      <c r="AW370" s="43">
        <f t="shared" si="2440"/>
        <v>0</v>
      </c>
      <c r="AX370" s="43">
        <f t="shared" si="2440"/>
        <v>0</v>
      </c>
      <c r="AY370" s="43">
        <f t="shared" si="2440"/>
        <v>0</v>
      </c>
      <c r="AZ370" s="43">
        <f t="shared" si="2440"/>
        <v>0</v>
      </c>
      <c r="BA370" s="43">
        <f t="shared" si="2440"/>
        <v>0</v>
      </c>
      <c r="BB370" s="43">
        <f t="shared" si="2440"/>
        <v>0</v>
      </c>
      <c r="BC370" s="43">
        <f t="shared" si="2440"/>
        <v>0</v>
      </c>
      <c r="BD370" s="43">
        <f t="shared" si="2440"/>
        <v>0</v>
      </c>
      <c r="BE370" s="43">
        <f t="shared" si="2440"/>
        <v>0</v>
      </c>
      <c r="BF370" s="43">
        <f t="shared" ref="BF370:BZ370" si="2441">IF($H370=$CB$12,1,IF(ISBLANK($I370),0,IF(OR($I370=BF$9,$K370=BF$9,AND(BF$9&gt;$I370,BF$9&lt;=$K370)),1,0)))</f>
        <v>0</v>
      </c>
      <c r="BG370" s="43">
        <f t="shared" si="2441"/>
        <v>0</v>
      </c>
      <c r="BH370" s="43">
        <f t="shared" si="2441"/>
        <v>0</v>
      </c>
      <c r="BI370" s="43">
        <f t="shared" si="2441"/>
        <v>0</v>
      </c>
      <c r="BJ370" s="43">
        <f t="shared" si="2441"/>
        <v>0</v>
      </c>
      <c r="BK370" s="43">
        <f t="shared" si="2441"/>
        <v>0</v>
      </c>
      <c r="BL370" s="43">
        <f t="shared" si="2441"/>
        <v>0</v>
      </c>
      <c r="BM370" s="43">
        <f t="shared" si="2441"/>
        <v>0</v>
      </c>
      <c r="BN370" s="43">
        <f t="shared" si="2441"/>
        <v>0</v>
      </c>
      <c r="BO370" s="43">
        <f t="shared" si="2441"/>
        <v>0</v>
      </c>
      <c r="BP370" s="43">
        <f t="shared" si="2441"/>
        <v>0</v>
      </c>
      <c r="BQ370" s="43">
        <f t="shared" si="2441"/>
        <v>0</v>
      </c>
      <c r="BR370" s="43">
        <f t="shared" si="2441"/>
        <v>0</v>
      </c>
      <c r="BS370" s="43">
        <f t="shared" si="2441"/>
        <v>0</v>
      </c>
      <c r="BT370" s="43">
        <f t="shared" si="2441"/>
        <v>0</v>
      </c>
      <c r="BU370" s="43">
        <f t="shared" si="2441"/>
        <v>0</v>
      </c>
      <c r="BV370" s="43">
        <f t="shared" si="2441"/>
        <v>0</v>
      </c>
      <c r="BW370" s="43">
        <f t="shared" si="2441"/>
        <v>0</v>
      </c>
      <c r="BX370" s="43">
        <f t="shared" si="2441"/>
        <v>0</v>
      </c>
      <c r="BY370" s="43">
        <f t="shared" si="2441"/>
        <v>0</v>
      </c>
      <c r="BZ370" s="43">
        <f t="shared" si="2441"/>
        <v>0</v>
      </c>
      <c r="CB370" s="44">
        <f>IF(AND(NOT(ISBLANK(F369)),ISBLANK(H370)),1,0)</f>
        <v>0</v>
      </c>
      <c r="CC370" s="44">
        <f>IF($H370=$CB$13,1,0)</f>
        <v>0</v>
      </c>
      <c r="CD370" s="44">
        <f>IF(AND($CC370=1,ISBLANK(I370)),1,0)</f>
        <v>0</v>
      </c>
      <c r="CE370" s="44">
        <f>IF(AND($CC370=1,ISBLANK(J370)),1,0)</f>
        <v>0</v>
      </c>
    </row>
    <row r="371" spans="3:86" hidden="1" outlineLevel="1">
      <c r="G371" s="22" t="str">
        <f>"Base Current Amount "&amp;CC371&amp;""</f>
        <v>Base Current Amount per Week</v>
      </c>
      <c r="H371" s="54" t="s">
        <v>53</v>
      </c>
      <c r="I371" s="45"/>
      <c r="CB371" s="44">
        <f>IF(AND(NOT(ISBLANK(F369)),ISBLANK(I371)),1,0)</f>
        <v>0</v>
      </c>
      <c r="CC371" s="44" t="str">
        <f>IF(H370=$CB$13,$CB$19,$CB$18)</f>
        <v>per Week</v>
      </c>
    </row>
    <row r="372" spans="3:86" hidden="1" outlineLevel="1">
      <c r="G372" s="22" t="s">
        <v>34</v>
      </c>
      <c r="H372" s="54" t="s">
        <v>53</v>
      </c>
      <c r="I372" s="55">
        <f>IF(AND(H370=$CB$13,ISBLANK(J370)),I371,IF(H370=$CB$13,I371/J370,I371))</f>
        <v>0</v>
      </c>
      <c r="Z372" s="59">
        <f>$I372</f>
        <v>0</v>
      </c>
      <c r="AA372" s="59">
        <f t="shared" ref="AA372:BZ372" si="2442">$I372</f>
        <v>0</v>
      </c>
      <c r="AB372" s="59">
        <f t="shared" si="2442"/>
        <v>0</v>
      </c>
      <c r="AC372" s="59">
        <f t="shared" si="2442"/>
        <v>0</v>
      </c>
      <c r="AD372" s="59">
        <f t="shared" si="2442"/>
        <v>0</v>
      </c>
      <c r="AE372" s="59">
        <f t="shared" si="2442"/>
        <v>0</v>
      </c>
      <c r="AF372" s="59">
        <f t="shared" si="2442"/>
        <v>0</v>
      </c>
      <c r="AG372" s="59">
        <f t="shared" si="2442"/>
        <v>0</v>
      </c>
      <c r="AH372" s="59">
        <f t="shared" si="2442"/>
        <v>0</v>
      </c>
      <c r="AI372" s="59">
        <f t="shared" si="2442"/>
        <v>0</v>
      </c>
      <c r="AJ372" s="59">
        <f t="shared" si="2442"/>
        <v>0</v>
      </c>
      <c r="AK372" s="59">
        <f t="shared" si="2442"/>
        <v>0</v>
      </c>
      <c r="AL372" s="59">
        <f t="shared" si="2442"/>
        <v>0</v>
      </c>
      <c r="AM372" s="59">
        <f t="shared" si="2442"/>
        <v>0</v>
      </c>
      <c r="AN372" s="59">
        <f t="shared" si="2442"/>
        <v>0</v>
      </c>
      <c r="AO372" s="59">
        <f t="shared" si="2442"/>
        <v>0</v>
      </c>
      <c r="AP372" s="59">
        <f t="shared" si="2442"/>
        <v>0</v>
      </c>
      <c r="AQ372" s="59">
        <f t="shared" si="2442"/>
        <v>0</v>
      </c>
      <c r="AR372" s="59">
        <f t="shared" si="2442"/>
        <v>0</v>
      </c>
      <c r="AS372" s="59">
        <f t="shared" si="2442"/>
        <v>0</v>
      </c>
      <c r="AT372" s="59">
        <f t="shared" si="2442"/>
        <v>0</v>
      </c>
      <c r="AU372" s="59">
        <f t="shared" si="2442"/>
        <v>0</v>
      </c>
      <c r="AV372" s="59">
        <f t="shared" si="2442"/>
        <v>0</v>
      </c>
      <c r="AW372" s="59">
        <f t="shared" si="2442"/>
        <v>0</v>
      </c>
      <c r="AX372" s="59">
        <f t="shared" si="2442"/>
        <v>0</v>
      </c>
      <c r="AY372" s="59">
        <f t="shared" si="2442"/>
        <v>0</v>
      </c>
      <c r="AZ372" s="59">
        <f t="shared" si="2442"/>
        <v>0</v>
      </c>
      <c r="BA372" s="59">
        <f t="shared" si="2442"/>
        <v>0</v>
      </c>
      <c r="BB372" s="59">
        <f t="shared" si="2442"/>
        <v>0</v>
      </c>
      <c r="BC372" s="59">
        <f t="shared" si="2442"/>
        <v>0</v>
      </c>
      <c r="BD372" s="59">
        <f t="shared" si="2442"/>
        <v>0</v>
      </c>
      <c r="BE372" s="59">
        <f t="shared" si="2442"/>
        <v>0</v>
      </c>
      <c r="BF372" s="59">
        <f t="shared" si="2442"/>
        <v>0</v>
      </c>
      <c r="BG372" s="59">
        <f t="shared" si="2442"/>
        <v>0</v>
      </c>
      <c r="BH372" s="59">
        <f t="shared" si="2442"/>
        <v>0</v>
      </c>
      <c r="BI372" s="59">
        <f t="shared" si="2442"/>
        <v>0</v>
      </c>
      <c r="BJ372" s="59">
        <f t="shared" si="2442"/>
        <v>0</v>
      </c>
      <c r="BK372" s="59">
        <f t="shared" si="2442"/>
        <v>0</v>
      </c>
      <c r="BL372" s="59">
        <f t="shared" si="2442"/>
        <v>0</v>
      </c>
      <c r="BM372" s="59">
        <f t="shared" si="2442"/>
        <v>0</v>
      </c>
      <c r="BN372" s="59">
        <f t="shared" si="2442"/>
        <v>0</v>
      </c>
      <c r="BO372" s="59">
        <f t="shared" si="2442"/>
        <v>0</v>
      </c>
      <c r="BP372" s="59">
        <f t="shared" si="2442"/>
        <v>0</v>
      </c>
      <c r="BQ372" s="59">
        <f t="shared" si="2442"/>
        <v>0</v>
      </c>
      <c r="BR372" s="59">
        <f t="shared" si="2442"/>
        <v>0</v>
      </c>
      <c r="BS372" s="59">
        <f t="shared" si="2442"/>
        <v>0</v>
      </c>
      <c r="BT372" s="59">
        <f t="shared" si="2442"/>
        <v>0</v>
      </c>
      <c r="BU372" s="59">
        <f t="shared" si="2442"/>
        <v>0</v>
      </c>
      <c r="BV372" s="59">
        <f t="shared" si="2442"/>
        <v>0</v>
      </c>
      <c r="BW372" s="59">
        <f t="shared" si="2442"/>
        <v>0</v>
      </c>
      <c r="BX372" s="59">
        <f t="shared" si="2442"/>
        <v>0</v>
      </c>
      <c r="BY372" s="59">
        <f t="shared" si="2442"/>
        <v>0</v>
      </c>
      <c r="BZ372" s="59">
        <f t="shared" si="2442"/>
        <v>0</v>
      </c>
    </row>
    <row r="373" spans="3:86" hidden="1" outlineLevel="1">
      <c r="C373" s="105" t="str">
        <f>IF(CH374=1,"X","")</f>
        <v/>
      </c>
      <c r="D373" s="106"/>
      <c r="E373" s="107"/>
      <c r="G373" s="22" t="s">
        <v>38</v>
      </c>
      <c r="H373" s="73">
        <f>IF(ISBLANK(I373),0,IF(I373&lt;I370,1,0))</f>
        <v>0</v>
      </c>
      <c r="I373" s="60"/>
      <c r="J373" s="61"/>
      <c r="Z373" s="58">
        <f>IF(ISBLANK($I373),1,IF(Z$9&gt;$I373,(1+$J373),1))</f>
        <v>1</v>
      </c>
      <c r="AA373" s="58">
        <f t="shared" ref="AA373:BZ373" si="2443">IF(ISBLANK($I373),1,IF(AA$9&gt;$I373,(1+$J373),1))</f>
        <v>1</v>
      </c>
      <c r="AB373" s="58">
        <f t="shared" si="2443"/>
        <v>1</v>
      </c>
      <c r="AC373" s="58">
        <f t="shared" si="2443"/>
        <v>1</v>
      </c>
      <c r="AD373" s="58">
        <f t="shared" si="2443"/>
        <v>1</v>
      </c>
      <c r="AE373" s="58">
        <f t="shared" si="2443"/>
        <v>1</v>
      </c>
      <c r="AF373" s="58">
        <f t="shared" si="2443"/>
        <v>1</v>
      </c>
      <c r="AG373" s="58">
        <f t="shared" si="2443"/>
        <v>1</v>
      </c>
      <c r="AH373" s="58">
        <f t="shared" si="2443"/>
        <v>1</v>
      </c>
      <c r="AI373" s="58">
        <f t="shared" si="2443"/>
        <v>1</v>
      </c>
      <c r="AJ373" s="58">
        <f t="shared" si="2443"/>
        <v>1</v>
      </c>
      <c r="AK373" s="58">
        <f t="shared" si="2443"/>
        <v>1</v>
      </c>
      <c r="AL373" s="58">
        <f t="shared" si="2443"/>
        <v>1</v>
      </c>
      <c r="AM373" s="58">
        <f t="shared" si="2443"/>
        <v>1</v>
      </c>
      <c r="AN373" s="58">
        <f t="shared" si="2443"/>
        <v>1</v>
      </c>
      <c r="AO373" s="58">
        <f t="shared" si="2443"/>
        <v>1</v>
      </c>
      <c r="AP373" s="58">
        <f t="shared" si="2443"/>
        <v>1</v>
      </c>
      <c r="AQ373" s="58">
        <f t="shared" si="2443"/>
        <v>1</v>
      </c>
      <c r="AR373" s="58">
        <f t="shared" si="2443"/>
        <v>1</v>
      </c>
      <c r="AS373" s="58">
        <f t="shared" si="2443"/>
        <v>1</v>
      </c>
      <c r="AT373" s="58">
        <f t="shared" si="2443"/>
        <v>1</v>
      </c>
      <c r="AU373" s="58">
        <f t="shared" si="2443"/>
        <v>1</v>
      </c>
      <c r="AV373" s="58">
        <f t="shared" si="2443"/>
        <v>1</v>
      </c>
      <c r="AW373" s="58">
        <f t="shared" si="2443"/>
        <v>1</v>
      </c>
      <c r="AX373" s="58">
        <f t="shared" si="2443"/>
        <v>1</v>
      </c>
      <c r="AY373" s="58">
        <f t="shared" si="2443"/>
        <v>1</v>
      </c>
      <c r="AZ373" s="58">
        <f t="shared" si="2443"/>
        <v>1</v>
      </c>
      <c r="BA373" s="58">
        <f t="shared" si="2443"/>
        <v>1</v>
      </c>
      <c r="BB373" s="58">
        <f t="shared" si="2443"/>
        <v>1</v>
      </c>
      <c r="BC373" s="58">
        <f t="shared" si="2443"/>
        <v>1</v>
      </c>
      <c r="BD373" s="58">
        <f t="shared" si="2443"/>
        <v>1</v>
      </c>
      <c r="BE373" s="58">
        <f t="shared" si="2443"/>
        <v>1</v>
      </c>
      <c r="BF373" s="58">
        <f t="shared" si="2443"/>
        <v>1</v>
      </c>
      <c r="BG373" s="58">
        <f t="shared" si="2443"/>
        <v>1</v>
      </c>
      <c r="BH373" s="58">
        <f t="shared" si="2443"/>
        <v>1</v>
      </c>
      <c r="BI373" s="58">
        <f t="shared" si="2443"/>
        <v>1</v>
      </c>
      <c r="BJ373" s="58">
        <f t="shared" si="2443"/>
        <v>1</v>
      </c>
      <c r="BK373" s="58">
        <f t="shared" si="2443"/>
        <v>1</v>
      </c>
      <c r="BL373" s="58">
        <f t="shared" si="2443"/>
        <v>1</v>
      </c>
      <c r="BM373" s="58">
        <f t="shared" si="2443"/>
        <v>1</v>
      </c>
      <c r="BN373" s="58">
        <f t="shared" si="2443"/>
        <v>1</v>
      </c>
      <c r="BO373" s="58">
        <f t="shared" si="2443"/>
        <v>1</v>
      </c>
      <c r="BP373" s="58">
        <f t="shared" si="2443"/>
        <v>1</v>
      </c>
      <c r="BQ373" s="58">
        <f t="shared" si="2443"/>
        <v>1</v>
      </c>
      <c r="BR373" s="58">
        <f t="shared" si="2443"/>
        <v>1</v>
      </c>
      <c r="BS373" s="58">
        <f t="shared" si="2443"/>
        <v>1</v>
      </c>
      <c r="BT373" s="58">
        <f t="shared" si="2443"/>
        <v>1</v>
      </c>
      <c r="BU373" s="58">
        <f t="shared" si="2443"/>
        <v>1</v>
      </c>
      <c r="BV373" s="58">
        <f t="shared" si="2443"/>
        <v>1</v>
      </c>
      <c r="BW373" s="58">
        <f t="shared" si="2443"/>
        <v>1</v>
      </c>
      <c r="BX373" s="58">
        <f t="shared" si="2443"/>
        <v>1</v>
      </c>
      <c r="BY373" s="58">
        <f t="shared" si="2443"/>
        <v>1</v>
      </c>
      <c r="BZ373" s="58">
        <f t="shared" si="2443"/>
        <v>1</v>
      </c>
      <c r="CB373" s="44">
        <f>IF(AND(NOT(ISBLANK(I373)),ISBLANK(J373)),1,0)</f>
        <v>0</v>
      </c>
    </row>
    <row r="374" spans="3:86" ht="15.75" collapsed="1" thickBot="1">
      <c r="C374" s="108">
        <v>43</v>
      </c>
      <c r="D374" s="109"/>
      <c r="E374" s="110"/>
      <c r="F374" s="62"/>
      <c r="G374" s="89">
        <f>IF(ISBLANK(F369),0,"Final "&amp;F369&amp;" Budget")</f>
        <v>0</v>
      </c>
      <c r="H374" s="63"/>
      <c r="I374" s="63">
        <f>H369</f>
        <v>0</v>
      </c>
      <c r="J374" s="63"/>
      <c r="K374" s="64">
        <f>SUM(M374:X374)</f>
        <v>0</v>
      </c>
      <c r="M374" s="64">
        <f t="shared" ref="M374:X374" si="2444">SUMIF($Z$10:$BZ$10,M$10,$Z374:$BZ374)</f>
        <v>0</v>
      </c>
      <c r="N374" s="64">
        <f t="shared" si="2444"/>
        <v>0</v>
      </c>
      <c r="O374" s="64">
        <f t="shared" si="2444"/>
        <v>0</v>
      </c>
      <c r="P374" s="64">
        <f t="shared" si="2444"/>
        <v>0</v>
      </c>
      <c r="Q374" s="64">
        <f t="shared" si="2444"/>
        <v>0</v>
      </c>
      <c r="R374" s="64">
        <f t="shared" si="2444"/>
        <v>0</v>
      </c>
      <c r="S374" s="64">
        <f t="shared" si="2444"/>
        <v>0</v>
      </c>
      <c r="T374" s="64">
        <f t="shared" si="2444"/>
        <v>0</v>
      </c>
      <c r="U374" s="64">
        <f t="shared" si="2444"/>
        <v>0</v>
      </c>
      <c r="V374" s="64">
        <f t="shared" si="2444"/>
        <v>0</v>
      </c>
      <c r="W374" s="64">
        <f t="shared" si="2444"/>
        <v>0</v>
      </c>
      <c r="X374" s="64">
        <f t="shared" si="2444"/>
        <v>0</v>
      </c>
      <c r="Z374" s="64">
        <f>Z370*Z372*Z373</f>
        <v>0</v>
      </c>
      <c r="AA374" s="64">
        <f t="shared" ref="AA374" si="2445">AA370*AA372*AA373</f>
        <v>0</v>
      </c>
      <c r="AB374" s="64">
        <f t="shared" ref="AB374" si="2446">AB370*AB372*AB373</f>
        <v>0</v>
      </c>
      <c r="AC374" s="64">
        <f t="shared" ref="AC374" si="2447">AC370*AC372*AC373</f>
        <v>0</v>
      </c>
      <c r="AD374" s="64">
        <f t="shared" ref="AD374" si="2448">AD370*AD372*AD373</f>
        <v>0</v>
      </c>
      <c r="AE374" s="64">
        <f t="shared" ref="AE374" si="2449">AE370*AE372*AE373</f>
        <v>0</v>
      </c>
      <c r="AF374" s="64">
        <f t="shared" ref="AF374" si="2450">AF370*AF372*AF373</f>
        <v>0</v>
      </c>
      <c r="AG374" s="64">
        <f t="shared" ref="AG374" si="2451">AG370*AG372*AG373</f>
        <v>0</v>
      </c>
      <c r="AH374" s="64">
        <f t="shared" ref="AH374" si="2452">AH370*AH372*AH373</f>
        <v>0</v>
      </c>
      <c r="AI374" s="64">
        <f t="shared" ref="AI374" si="2453">AI370*AI372*AI373</f>
        <v>0</v>
      </c>
      <c r="AJ374" s="64">
        <f t="shared" ref="AJ374" si="2454">AJ370*AJ372*AJ373</f>
        <v>0</v>
      </c>
      <c r="AK374" s="64">
        <f t="shared" ref="AK374" si="2455">AK370*AK372*AK373</f>
        <v>0</v>
      </c>
      <c r="AL374" s="64">
        <f t="shared" ref="AL374" si="2456">AL370*AL372*AL373</f>
        <v>0</v>
      </c>
      <c r="AM374" s="64">
        <f t="shared" ref="AM374" si="2457">AM370*AM372*AM373</f>
        <v>0</v>
      </c>
      <c r="AN374" s="64">
        <f t="shared" ref="AN374" si="2458">AN370*AN372*AN373</f>
        <v>0</v>
      </c>
      <c r="AO374" s="64">
        <f t="shared" ref="AO374" si="2459">AO370*AO372*AO373</f>
        <v>0</v>
      </c>
      <c r="AP374" s="64">
        <f t="shared" ref="AP374" si="2460">AP370*AP372*AP373</f>
        <v>0</v>
      </c>
      <c r="AQ374" s="64">
        <f t="shared" ref="AQ374" si="2461">AQ370*AQ372*AQ373</f>
        <v>0</v>
      </c>
      <c r="AR374" s="64">
        <f t="shared" ref="AR374" si="2462">AR370*AR372*AR373</f>
        <v>0</v>
      </c>
      <c r="AS374" s="64">
        <f t="shared" ref="AS374" si="2463">AS370*AS372*AS373</f>
        <v>0</v>
      </c>
      <c r="AT374" s="64">
        <f t="shared" ref="AT374" si="2464">AT370*AT372*AT373</f>
        <v>0</v>
      </c>
      <c r="AU374" s="64">
        <f t="shared" ref="AU374" si="2465">AU370*AU372*AU373</f>
        <v>0</v>
      </c>
      <c r="AV374" s="64">
        <f t="shared" ref="AV374" si="2466">AV370*AV372*AV373</f>
        <v>0</v>
      </c>
      <c r="AW374" s="64">
        <f t="shared" ref="AW374" si="2467">AW370*AW372*AW373</f>
        <v>0</v>
      </c>
      <c r="AX374" s="64">
        <f t="shared" ref="AX374" si="2468">AX370*AX372*AX373</f>
        <v>0</v>
      </c>
      <c r="AY374" s="64">
        <f t="shared" ref="AY374" si="2469">AY370*AY372*AY373</f>
        <v>0</v>
      </c>
      <c r="AZ374" s="64">
        <f t="shared" ref="AZ374" si="2470">AZ370*AZ372*AZ373</f>
        <v>0</v>
      </c>
      <c r="BA374" s="64">
        <f t="shared" ref="BA374" si="2471">BA370*BA372*BA373</f>
        <v>0</v>
      </c>
      <c r="BB374" s="64">
        <f t="shared" ref="BB374" si="2472">BB370*BB372*BB373</f>
        <v>0</v>
      </c>
      <c r="BC374" s="64">
        <f t="shared" ref="BC374" si="2473">BC370*BC372*BC373</f>
        <v>0</v>
      </c>
      <c r="BD374" s="64">
        <f t="shared" ref="BD374" si="2474">BD370*BD372*BD373</f>
        <v>0</v>
      </c>
      <c r="BE374" s="64">
        <f t="shared" ref="BE374" si="2475">BE370*BE372*BE373</f>
        <v>0</v>
      </c>
      <c r="BF374" s="64">
        <f t="shared" ref="BF374" si="2476">BF370*BF372*BF373</f>
        <v>0</v>
      </c>
      <c r="BG374" s="64">
        <f t="shared" ref="BG374" si="2477">BG370*BG372*BG373</f>
        <v>0</v>
      </c>
      <c r="BH374" s="64">
        <f t="shared" ref="BH374" si="2478">BH370*BH372*BH373</f>
        <v>0</v>
      </c>
      <c r="BI374" s="64">
        <f t="shared" ref="BI374" si="2479">BI370*BI372*BI373</f>
        <v>0</v>
      </c>
      <c r="BJ374" s="64">
        <f t="shared" ref="BJ374" si="2480">BJ370*BJ372*BJ373</f>
        <v>0</v>
      </c>
      <c r="BK374" s="64">
        <f t="shared" ref="BK374" si="2481">BK370*BK372*BK373</f>
        <v>0</v>
      </c>
      <c r="BL374" s="64">
        <f t="shared" ref="BL374" si="2482">BL370*BL372*BL373</f>
        <v>0</v>
      </c>
      <c r="BM374" s="64">
        <f t="shared" ref="BM374" si="2483">BM370*BM372*BM373</f>
        <v>0</v>
      </c>
      <c r="BN374" s="64">
        <f t="shared" ref="BN374" si="2484">BN370*BN372*BN373</f>
        <v>0</v>
      </c>
      <c r="BO374" s="64">
        <f t="shared" ref="BO374" si="2485">BO370*BO372*BO373</f>
        <v>0</v>
      </c>
      <c r="BP374" s="64">
        <f t="shared" ref="BP374" si="2486">BP370*BP372*BP373</f>
        <v>0</v>
      </c>
      <c r="BQ374" s="64">
        <f t="shared" ref="BQ374" si="2487">BQ370*BQ372*BQ373</f>
        <v>0</v>
      </c>
      <c r="BR374" s="64">
        <f t="shared" ref="BR374" si="2488">BR370*BR372*BR373</f>
        <v>0</v>
      </c>
      <c r="BS374" s="64">
        <f t="shared" ref="BS374" si="2489">BS370*BS372*BS373</f>
        <v>0</v>
      </c>
      <c r="BT374" s="64">
        <f t="shared" ref="BT374" si="2490">BT370*BT372*BT373</f>
        <v>0</v>
      </c>
      <c r="BU374" s="64">
        <f t="shared" ref="BU374" si="2491">BU370*BU372*BU373</f>
        <v>0</v>
      </c>
      <c r="BV374" s="64">
        <f t="shared" ref="BV374" si="2492">BV370*BV372*BV373</f>
        <v>0</v>
      </c>
      <c r="BW374" s="64">
        <f t="shared" ref="BW374" si="2493">BW370*BW372*BW373</f>
        <v>0</v>
      </c>
      <c r="BX374" s="64">
        <f t="shared" ref="BX374" si="2494">BX370*BX372*BX373</f>
        <v>0</v>
      </c>
      <c r="BY374" s="64">
        <f t="shared" ref="BY374" si="2495">BY370*BY372*BY373</f>
        <v>0</v>
      </c>
      <c r="BZ374" s="64">
        <f t="shared" ref="BZ374" si="2496">BZ370*BZ372*BZ373</f>
        <v>0</v>
      </c>
      <c r="CG374" s="44">
        <f>C374</f>
        <v>43</v>
      </c>
      <c r="CH374" s="44">
        <f>IF(CG374=0,0,IF(COUNTIF($CG:$CG,CG374)&gt;1,1,0))</f>
        <v>0</v>
      </c>
    </row>
    <row r="377" spans="3:86">
      <c r="F377" s="103"/>
      <c r="G377" s="104"/>
      <c r="H377" s="45"/>
      <c r="I377" s="23" t="s">
        <v>35</v>
      </c>
      <c r="J377" s="23" t="s">
        <v>36</v>
      </c>
      <c r="K377" s="39" t="s">
        <v>37</v>
      </c>
      <c r="M377" s="65">
        <f>M$9</f>
        <v>31</v>
      </c>
      <c r="N377" s="65">
        <f t="shared" ref="N377:X377" si="2497">N$9</f>
        <v>59</v>
      </c>
      <c r="O377" s="65">
        <f t="shared" si="2497"/>
        <v>91</v>
      </c>
      <c r="P377" s="65">
        <f t="shared" si="2497"/>
        <v>121</v>
      </c>
      <c r="Q377" s="65">
        <f t="shared" si="2497"/>
        <v>152</v>
      </c>
      <c r="R377" s="65">
        <f t="shared" si="2497"/>
        <v>182</v>
      </c>
      <c r="S377" s="65">
        <f t="shared" si="2497"/>
        <v>213</v>
      </c>
      <c r="T377" s="65">
        <f t="shared" si="2497"/>
        <v>244</v>
      </c>
      <c r="U377" s="65">
        <f t="shared" si="2497"/>
        <v>274</v>
      </c>
      <c r="V377" s="65">
        <f t="shared" si="2497"/>
        <v>305</v>
      </c>
      <c r="W377" s="65">
        <f t="shared" si="2497"/>
        <v>335</v>
      </c>
      <c r="X377" s="65">
        <f t="shared" si="2497"/>
        <v>366</v>
      </c>
      <c r="Z377" s="66">
        <f>Z$9</f>
        <v>0</v>
      </c>
      <c r="AA377" s="66">
        <f t="shared" ref="AA377:BZ377" si="2498">AA$9</f>
        <v>7</v>
      </c>
      <c r="AB377" s="66">
        <f t="shared" si="2498"/>
        <v>14</v>
      </c>
      <c r="AC377" s="66">
        <f t="shared" si="2498"/>
        <v>21</v>
      </c>
      <c r="AD377" s="66">
        <f t="shared" si="2498"/>
        <v>28</v>
      </c>
      <c r="AE377" s="66">
        <f t="shared" si="2498"/>
        <v>35</v>
      </c>
      <c r="AF377" s="66">
        <f t="shared" si="2498"/>
        <v>42</v>
      </c>
      <c r="AG377" s="66">
        <f t="shared" si="2498"/>
        <v>49</v>
      </c>
      <c r="AH377" s="66">
        <f t="shared" si="2498"/>
        <v>56</v>
      </c>
      <c r="AI377" s="66">
        <f t="shared" si="2498"/>
        <v>63</v>
      </c>
      <c r="AJ377" s="66">
        <f t="shared" si="2498"/>
        <v>70</v>
      </c>
      <c r="AK377" s="66">
        <f t="shared" si="2498"/>
        <v>77</v>
      </c>
      <c r="AL377" s="66">
        <f t="shared" si="2498"/>
        <v>84</v>
      </c>
      <c r="AM377" s="66">
        <f t="shared" si="2498"/>
        <v>91</v>
      </c>
      <c r="AN377" s="66">
        <f t="shared" si="2498"/>
        <v>98</v>
      </c>
      <c r="AO377" s="66">
        <f t="shared" si="2498"/>
        <v>105</v>
      </c>
      <c r="AP377" s="66">
        <f t="shared" si="2498"/>
        <v>112</v>
      </c>
      <c r="AQ377" s="66">
        <f t="shared" si="2498"/>
        <v>119</v>
      </c>
      <c r="AR377" s="66">
        <f t="shared" si="2498"/>
        <v>126</v>
      </c>
      <c r="AS377" s="66">
        <f t="shared" si="2498"/>
        <v>133</v>
      </c>
      <c r="AT377" s="66">
        <f t="shared" si="2498"/>
        <v>140</v>
      </c>
      <c r="AU377" s="66">
        <f t="shared" si="2498"/>
        <v>147</v>
      </c>
      <c r="AV377" s="66">
        <f t="shared" si="2498"/>
        <v>154</v>
      </c>
      <c r="AW377" s="66">
        <f t="shared" si="2498"/>
        <v>161</v>
      </c>
      <c r="AX377" s="66">
        <f t="shared" si="2498"/>
        <v>168</v>
      </c>
      <c r="AY377" s="66">
        <f t="shared" si="2498"/>
        <v>175</v>
      </c>
      <c r="AZ377" s="66">
        <f t="shared" si="2498"/>
        <v>182</v>
      </c>
      <c r="BA377" s="66">
        <f t="shared" si="2498"/>
        <v>189</v>
      </c>
      <c r="BB377" s="66">
        <f t="shared" si="2498"/>
        <v>196</v>
      </c>
      <c r="BC377" s="66">
        <f t="shared" si="2498"/>
        <v>203</v>
      </c>
      <c r="BD377" s="66">
        <f t="shared" si="2498"/>
        <v>210</v>
      </c>
      <c r="BE377" s="66">
        <f t="shared" si="2498"/>
        <v>217</v>
      </c>
      <c r="BF377" s="66">
        <f t="shared" si="2498"/>
        <v>224</v>
      </c>
      <c r="BG377" s="66">
        <f t="shared" si="2498"/>
        <v>231</v>
      </c>
      <c r="BH377" s="66">
        <f t="shared" si="2498"/>
        <v>238</v>
      </c>
      <c r="BI377" s="66">
        <f t="shared" si="2498"/>
        <v>245</v>
      </c>
      <c r="BJ377" s="66">
        <f t="shared" si="2498"/>
        <v>252</v>
      </c>
      <c r="BK377" s="66">
        <f t="shared" si="2498"/>
        <v>259</v>
      </c>
      <c r="BL377" s="66">
        <f t="shared" si="2498"/>
        <v>266</v>
      </c>
      <c r="BM377" s="66">
        <f t="shared" si="2498"/>
        <v>273</v>
      </c>
      <c r="BN377" s="66">
        <f t="shared" si="2498"/>
        <v>280</v>
      </c>
      <c r="BO377" s="66">
        <f t="shared" si="2498"/>
        <v>287</v>
      </c>
      <c r="BP377" s="66">
        <f t="shared" si="2498"/>
        <v>294</v>
      </c>
      <c r="BQ377" s="66">
        <f t="shared" si="2498"/>
        <v>301</v>
      </c>
      <c r="BR377" s="66">
        <f t="shared" si="2498"/>
        <v>308</v>
      </c>
      <c r="BS377" s="66">
        <f t="shared" si="2498"/>
        <v>315</v>
      </c>
      <c r="BT377" s="66">
        <f t="shared" si="2498"/>
        <v>322</v>
      </c>
      <c r="BU377" s="66">
        <f t="shared" si="2498"/>
        <v>329</v>
      </c>
      <c r="BV377" s="66">
        <f t="shared" si="2498"/>
        <v>336</v>
      </c>
      <c r="BW377" s="66">
        <f t="shared" si="2498"/>
        <v>343</v>
      </c>
      <c r="BX377" s="66">
        <f t="shared" si="2498"/>
        <v>350</v>
      </c>
      <c r="BY377" s="66">
        <f t="shared" si="2498"/>
        <v>357</v>
      </c>
      <c r="BZ377" s="66">
        <f t="shared" si="2498"/>
        <v>364</v>
      </c>
      <c r="CB377" s="44">
        <f>IF(AND(NOT(ISBLANK(F377)),ISBLANK(H377)),1,0)</f>
        <v>0</v>
      </c>
    </row>
    <row r="378" spans="3:86" hidden="1" outlineLevel="1">
      <c r="G378" s="53" t="s">
        <v>32</v>
      </c>
      <c r="H378" s="45"/>
      <c r="I378" s="57"/>
      <c r="J378" s="56"/>
      <c r="K378" s="57" t="str">
        <f>IF(ISBLANK(I378),"",IF(ISBLANK(J378),I378,I378+(7*(J378-1))))</f>
        <v/>
      </c>
      <c r="Z378" s="43">
        <f t="shared" ref="Z378:BE378" si="2499">IF($H378=$CB$12,1,IF(ISBLANK($I378),0,IF(OR($I378=Z$9,$K378=Z$9,AND(Z$9&gt;$I378,Z$9&lt;=$K378)),1,0)))</f>
        <v>0</v>
      </c>
      <c r="AA378" s="43">
        <f t="shared" si="2499"/>
        <v>0</v>
      </c>
      <c r="AB378" s="43">
        <f t="shared" si="2499"/>
        <v>0</v>
      </c>
      <c r="AC378" s="43">
        <f t="shared" si="2499"/>
        <v>0</v>
      </c>
      <c r="AD378" s="43">
        <f t="shared" si="2499"/>
        <v>0</v>
      </c>
      <c r="AE378" s="43">
        <f t="shared" si="2499"/>
        <v>0</v>
      </c>
      <c r="AF378" s="43">
        <f t="shared" si="2499"/>
        <v>0</v>
      </c>
      <c r="AG378" s="43">
        <f t="shared" si="2499"/>
        <v>0</v>
      </c>
      <c r="AH378" s="43">
        <f t="shared" si="2499"/>
        <v>0</v>
      </c>
      <c r="AI378" s="43">
        <f t="shared" si="2499"/>
        <v>0</v>
      </c>
      <c r="AJ378" s="43">
        <f t="shared" si="2499"/>
        <v>0</v>
      </c>
      <c r="AK378" s="43">
        <f t="shared" si="2499"/>
        <v>0</v>
      </c>
      <c r="AL378" s="43">
        <f t="shared" si="2499"/>
        <v>0</v>
      </c>
      <c r="AM378" s="43">
        <f t="shared" si="2499"/>
        <v>0</v>
      </c>
      <c r="AN378" s="43">
        <f t="shared" si="2499"/>
        <v>0</v>
      </c>
      <c r="AO378" s="43">
        <f t="shared" si="2499"/>
        <v>0</v>
      </c>
      <c r="AP378" s="43">
        <f t="shared" si="2499"/>
        <v>0</v>
      </c>
      <c r="AQ378" s="43">
        <f t="shared" si="2499"/>
        <v>0</v>
      </c>
      <c r="AR378" s="43">
        <f t="shared" si="2499"/>
        <v>0</v>
      </c>
      <c r="AS378" s="43">
        <f t="shared" si="2499"/>
        <v>0</v>
      </c>
      <c r="AT378" s="43">
        <f t="shared" si="2499"/>
        <v>0</v>
      </c>
      <c r="AU378" s="43">
        <f t="shared" si="2499"/>
        <v>0</v>
      </c>
      <c r="AV378" s="43">
        <f t="shared" si="2499"/>
        <v>0</v>
      </c>
      <c r="AW378" s="43">
        <f t="shared" si="2499"/>
        <v>0</v>
      </c>
      <c r="AX378" s="43">
        <f t="shared" si="2499"/>
        <v>0</v>
      </c>
      <c r="AY378" s="43">
        <f t="shared" si="2499"/>
        <v>0</v>
      </c>
      <c r="AZ378" s="43">
        <f t="shared" si="2499"/>
        <v>0</v>
      </c>
      <c r="BA378" s="43">
        <f t="shared" si="2499"/>
        <v>0</v>
      </c>
      <c r="BB378" s="43">
        <f t="shared" si="2499"/>
        <v>0</v>
      </c>
      <c r="BC378" s="43">
        <f t="shared" si="2499"/>
        <v>0</v>
      </c>
      <c r="BD378" s="43">
        <f t="shared" si="2499"/>
        <v>0</v>
      </c>
      <c r="BE378" s="43">
        <f t="shared" si="2499"/>
        <v>0</v>
      </c>
      <c r="BF378" s="43">
        <f t="shared" ref="BF378:BZ378" si="2500">IF($H378=$CB$12,1,IF(ISBLANK($I378),0,IF(OR($I378=BF$9,$K378=BF$9,AND(BF$9&gt;$I378,BF$9&lt;=$K378)),1,0)))</f>
        <v>0</v>
      </c>
      <c r="BG378" s="43">
        <f t="shared" si="2500"/>
        <v>0</v>
      </c>
      <c r="BH378" s="43">
        <f t="shared" si="2500"/>
        <v>0</v>
      </c>
      <c r="BI378" s="43">
        <f t="shared" si="2500"/>
        <v>0</v>
      </c>
      <c r="BJ378" s="43">
        <f t="shared" si="2500"/>
        <v>0</v>
      </c>
      <c r="BK378" s="43">
        <f t="shared" si="2500"/>
        <v>0</v>
      </c>
      <c r="BL378" s="43">
        <f t="shared" si="2500"/>
        <v>0</v>
      </c>
      <c r="BM378" s="43">
        <f t="shared" si="2500"/>
        <v>0</v>
      </c>
      <c r="BN378" s="43">
        <f t="shared" si="2500"/>
        <v>0</v>
      </c>
      <c r="BO378" s="43">
        <f t="shared" si="2500"/>
        <v>0</v>
      </c>
      <c r="BP378" s="43">
        <f t="shared" si="2500"/>
        <v>0</v>
      </c>
      <c r="BQ378" s="43">
        <f t="shared" si="2500"/>
        <v>0</v>
      </c>
      <c r="BR378" s="43">
        <f t="shared" si="2500"/>
        <v>0</v>
      </c>
      <c r="BS378" s="43">
        <f t="shared" si="2500"/>
        <v>0</v>
      </c>
      <c r="BT378" s="43">
        <f t="shared" si="2500"/>
        <v>0</v>
      </c>
      <c r="BU378" s="43">
        <f t="shared" si="2500"/>
        <v>0</v>
      </c>
      <c r="BV378" s="43">
        <f t="shared" si="2500"/>
        <v>0</v>
      </c>
      <c r="BW378" s="43">
        <f t="shared" si="2500"/>
        <v>0</v>
      </c>
      <c r="BX378" s="43">
        <f t="shared" si="2500"/>
        <v>0</v>
      </c>
      <c r="BY378" s="43">
        <f t="shared" si="2500"/>
        <v>0</v>
      </c>
      <c r="BZ378" s="43">
        <f t="shared" si="2500"/>
        <v>0</v>
      </c>
      <c r="CB378" s="44">
        <f>IF(AND(NOT(ISBLANK(F377)),ISBLANK(H378)),1,0)</f>
        <v>0</v>
      </c>
      <c r="CC378" s="44">
        <f>IF($H378=$CB$13,1,0)</f>
        <v>0</v>
      </c>
      <c r="CD378" s="44">
        <f>IF(AND($CC378=1,ISBLANK(I378)),1,0)</f>
        <v>0</v>
      </c>
      <c r="CE378" s="44">
        <f>IF(AND($CC378=1,ISBLANK(J378)),1,0)</f>
        <v>0</v>
      </c>
    </row>
    <row r="379" spans="3:86" hidden="1" outlineLevel="1">
      <c r="G379" s="22" t="str">
        <f>"Base Current Amount "&amp;CC379&amp;""</f>
        <v>Base Current Amount per Week</v>
      </c>
      <c r="H379" s="54" t="s">
        <v>53</v>
      </c>
      <c r="I379" s="45"/>
      <c r="CB379" s="44">
        <f>IF(AND(NOT(ISBLANK(F377)),ISBLANK(I379)),1,0)</f>
        <v>0</v>
      </c>
      <c r="CC379" s="44" t="str">
        <f>IF(H378=$CB$13,$CB$19,$CB$18)</f>
        <v>per Week</v>
      </c>
    </row>
    <row r="380" spans="3:86" hidden="1" outlineLevel="1">
      <c r="G380" s="22" t="s">
        <v>34</v>
      </c>
      <c r="H380" s="54" t="s">
        <v>53</v>
      </c>
      <c r="I380" s="55">
        <f>IF(AND(H378=$CB$13,ISBLANK(J378)),I379,IF(H378=$CB$13,I379/J378,I379))</f>
        <v>0</v>
      </c>
      <c r="Z380" s="59">
        <f>$I380</f>
        <v>0</v>
      </c>
      <c r="AA380" s="59">
        <f t="shared" ref="AA380:BZ380" si="2501">$I380</f>
        <v>0</v>
      </c>
      <c r="AB380" s="59">
        <f t="shared" si="2501"/>
        <v>0</v>
      </c>
      <c r="AC380" s="59">
        <f t="shared" si="2501"/>
        <v>0</v>
      </c>
      <c r="AD380" s="59">
        <f t="shared" si="2501"/>
        <v>0</v>
      </c>
      <c r="AE380" s="59">
        <f t="shared" si="2501"/>
        <v>0</v>
      </c>
      <c r="AF380" s="59">
        <f t="shared" si="2501"/>
        <v>0</v>
      </c>
      <c r="AG380" s="59">
        <f t="shared" si="2501"/>
        <v>0</v>
      </c>
      <c r="AH380" s="59">
        <f t="shared" si="2501"/>
        <v>0</v>
      </c>
      <c r="AI380" s="59">
        <f t="shared" si="2501"/>
        <v>0</v>
      </c>
      <c r="AJ380" s="59">
        <f t="shared" si="2501"/>
        <v>0</v>
      </c>
      <c r="AK380" s="59">
        <f t="shared" si="2501"/>
        <v>0</v>
      </c>
      <c r="AL380" s="59">
        <f t="shared" si="2501"/>
        <v>0</v>
      </c>
      <c r="AM380" s="59">
        <f t="shared" si="2501"/>
        <v>0</v>
      </c>
      <c r="AN380" s="59">
        <f t="shared" si="2501"/>
        <v>0</v>
      </c>
      <c r="AO380" s="59">
        <f t="shared" si="2501"/>
        <v>0</v>
      </c>
      <c r="AP380" s="59">
        <f t="shared" si="2501"/>
        <v>0</v>
      </c>
      <c r="AQ380" s="59">
        <f t="shared" si="2501"/>
        <v>0</v>
      </c>
      <c r="AR380" s="59">
        <f t="shared" si="2501"/>
        <v>0</v>
      </c>
      <c r="AS380" s="59">
        <f t="shared" si="2501"/>
        <v>0</v>
      </c>
      <c r="AT380" s="59">
        <f t="shared" si="2501"/>
        <v>0</v>
      </c>
      <c r="AU380" s="59">
        <f t="shared" si="2501"/>
        <v>0</v>
      </c>
      <c r="AV380" s="59">
        <f t="shared" si="2501"/>
        <v>0</v>
      </c>
      <c r="AW380" s="59">
        <f t="shared" si="2501"/>
        <v>0</v>
      </c>
      <c r="AX380" s="59">
        <f t="shared" si="2501"/>
        <v>0</v>
      </c>
      <c r="AY380" s="59">
        <f t="shared" si="2501"/>
        <v>0</v>
      </c>
      <c r="AZ380" s="59">
        <f t="shared" si="2501"/>
        <v>0</v>
      </c>
      <c r="BA380" s="59">
        <f t="shared" si="2501"/>
        <v>0</v>
      </c>
      <c r="BB380" s="59">
        <f t="shared" si="2501"/>
        <v>0</v>
      </c>
      <c r="BC380" s="59">
        <f t="shared" si="2501"/>
        <v>0</v>
      </c>
      <c r="BD380" s="59">
        <f t="shared" si="2501"/>
        <v>0</v>
      </c>
      <c r="BE380" s="59">
        <f t="shared" si="2501"/>
        <v>0</v>
      </c>
      <c r="BF380" s="59">
        <f t="shared" si="2501"/>
        <v>0</v>
      </c>
      <c r="BG380" s="59">
        <f t="shared" si="2501"/>
        <v>0</v>
      </c>
      <c r="BH380" s="59">
        <f t="shared" si="2501"/>
        <v>0</v>
      </c>
      <c r="BI380" s="59">
        <f t="shared" si="2501"/>
        <v>0</v>
      </c>
      <c r="BJ380" s="59">
        <f t="shared" si="2501"/>
        <v>0</v>
      </c>
      <c r="BK380" s="59">
        <f t="shared" si="2501"/>
        <v>0</v>
      </c>
      <c r="BL380" s="59">
        <f t="shared" si="2501"/>
        <v>0</v>
      </c>
      <c r="BM380" s="59">
        <f t="shared" si="2501"/>
        <v>0</v>
      </c>
      <c r="BN380" s="59">
        <f t="shared" si="2501"/>
        <v>0</v>
      </c>
      <c r="BO380" s="59">
        <f t="shared" si="2501"/>
        <v>0</v>
      </c>
      <c r="BP380" s="59">
        <f t="shared" si="2501"/>
        <v>0</v>
      </c>
      <c r="BQ380" s="59">
        <f t="shared" si="2501"/>
        <v>0</v>
      </c>
      <c r="BR380" s="59">
        <f t="shared" si="2501"/>
        <v>0</v>
      </c>
      <c r="BS380" s="59">
        <f t="shared" si="2501"/>
        <v>0</v>
      </c>
      <c r="BT380" s="59">
        <f t="shared" si="2501"/>
        <v>0</v>
      </c>
      <c r="BU380" s="59">
        <f t="shared" si="2501"/>
        <v>0</v>
      </c>
      <c r="BV380" s="59">
        <f t="shared" si="2501"/>
        <v>0</v>
      </c>
      <c r="BW380" s="59">
        <f t="shared" si="2501"/>
        <v>0</v>
      </c>
      <c r="BX380" s="59">
        <f t="shared" si="2501"/>
        <v>0</v>
      </c>
      <c r="BY380" s="59">
        <f t="shared" si="2501"/>
        <v>0</v>
      </c>
      <c r="BZ380" s="59">
        <f t="shared" si="2501"/>
        <v>0</v>
      </c>
    </row>
    <row r="381" spans="3:86" hidden="1" outlineLevel="1">
      <c r="C381" s="105" t="str">
        <f>IF(CH382=1,"X","")</f>
        <v/>
      </c>
      <c r="D381" s="106"/>
      <c r="E381" s="107"/>
      <c r="G381" s="22" t="s">
        <v>38</v>
      </c>
      <c r="H381" s="73">
        <f>IF(ISBLANK(I381),0,IF(I381&lt;I378,1,0))</f>
        <v>0</v>
      </c>
      <c r="I381" s="60"/>
      <c r="J381" s="61"/>
      <c r="Z381" s="58">
        <f>IF(ISBLANK($I381),1,IF(Z$9&gt;$I381,(1+$J381),1))</f>
        <v>1</v>
      </c>
      <c r="AA381" s="58">
        <f t="shared" ref="AA381:BZ381" si="2502">IF(ISBLANK($I381),1,IF(AA$9&gt;$I381,(1+$J381),1))</f>
        <v>1</v>
      </c>
      <c r="AB381" s="58">
        <f t="shared" si="2502"/>
        <v>1</v>
      </c>
      <c r="AC381" s="58">
        <f t="shared" si="2502"/>
        <v>1</v>
      </c>
      <c r="AD381" s="58">
        <f t="shared" si="2502"/>
        <v>1</v>
      </c>
      <c r="AE381" s="58">
        <f t="shared" si="2502"/>
        <v>1</v>
      </c>
      <c r="AF381" s="58">
        <f t="shared" si="2502"/>
        <v>1</v>
      </c>
      <c r="AG381" s="58">
        <f t="shared" si="2502"/>
        <v>1</v>
      </c>
      <c r="AH381" s="58">
        <f t="shared" si="2502"/>
        <v>1</v>
      </c>
      <c r="AI381" s="58">
        <f t="shared" si="2502"/>
        <v>1</v>
      </c>
      <c r="AJ381" s="58">
        <f t="shared" si="2502"/>
        <v>1</v>
      </c>
      <c r="AK381" s="58">
        <f t="shared" si="2502"/>
        <v>1</v>
      </c>
      <c r="AL381" s="58">
        <f t="shared" si="2502"/>
        <v>1</v>
      </c>
      <c r="AM381" s="58">
        <f t="shared" si="2502"/>
        <v>1</v>
      </c>
      <c r="AN381" s="58">
        <f t="shared" si="2502"/>
        <v>1</v>
      </c>
      <c r="AO381" s="58">
        <f t="shared" si="2502"/>
        <v>1</v>
      </c>
      <c r="AP381" s="58">
        <f t="shared" si="2502"/>
        <v>1</v>
      </c>
      <c r="AQ381" s="58">
        <f t="shared" si="2502"/>
        <v>1</v>
      </c>
      <c r="AR381" s="58">
        <f t="shared" si="2502"/>
        <v>1</v>
      </c>
      <c r="AS381" s="58">
        <f t="shared" si="2502"/>
        <v>1</v>
      </c>
      <c r="AT381" s="58">
        <f t="shared" si="2502"/>
        <v>1</v>
      </c>
      <c r="AU381" s="58">
        <f t="shared" si="2502"/>
        <v>1</v>
      </c>
      <c r="AV381" s="58">
        <f t="shared" si="2502"/>
        <v>1</v>
      </c>
      <c r="AW381" s="58">
        <f t="shared" si="2502"/>
        <v>1</v>
      </c>
      <c r="AX381" s="58">
        <f t="shared" si="2502"/>
        <v>1</v>
      </c>
      <c r="AY381" s="58">
        <f t="shared" si="2502"/>
        <v>1</v>
      </c>
      <c r="AZ381" s="58">
        <f t="shared" si="2502"/>
        <v>1</v>
      </c>
      <c r="BA381" s="58">
        <f t="shared" si="2502"/>
        <v>1</v>
      </c>
      <c r="BB381" s="58">
        <f t="shared" si="2502"/>
        <v>1</v>
      </c>
      <c r="BC381" s="58">
        <f t="shared" si="2502"/>
        <v>1</v>
      </c>
      <c r="BD381" s="58">
        <f t="shared" si="2502"/>
        <v>1</v>
      </c>
      <c r="BE381" s="58">
        <f t="shared" si="2502"/>
        <v>1</v>
      </c>
      <c r="BF381" s="58">
        <f t="shared" si="2502"/>
        <v>1</v>
      </c>
      <c r="BG381" s="58">
        <f t="shared" si="2502"/>
        <v>1</v>
      </c>
      <c r="BH381" s="58">
        <f t="shared" si="2502"/>
        <v>1</v>
      </c>
      <c r="BI381" s="58">
        <f t="shared" si="2502"/>
        <v>1</v>
      </c>
      <c r="BJ381" s="58">
        <f t="shared" si="2502"/>
        <v>1</v>
      </c>
      <c r="BK381" s="58">
        <f t="shared" si="2502"/>
        <v>1</v>
      </c>
      <c r="BL381" s="58">
        <f t="shared" si="2502"/>
        <v>1</v>
      </c>
      <c r="BM381" s="58">
        <f t="shared" si="2502"/>
        <v>1</v>
      </c>
      <c r="BN381" s="58">
        <f t="shared" si="2502"/>
        <v>1</v>
      </c>
      <c r="BO381" s="58">
        <f t="shared" si="2502"/>
        <v>1</v>
      </c>
      <c r="BP381" s="58">
        <f t="shared" si="2502"/>
        <v>1</v>
      </c>
      <c r="BQ381" s="58">
        <f t="shared" si="2502"/>
        <v>1</v>
      </c>
      <c r="BR381" s="58">
        <f t="shared" si="2502"/>
        <v>1</v>
      </c>
      <c r="BS381" s="58">
        <f t="shared" si="2502"/>
        <v>1</v>
      </c>
      <c r="BT381" s="58">
        <f t="shared" si="2502"/>
        <v>1</v>
      </c>
      <c r="BU381" s="58">
        <f t="shared" si="2502"/>
        <v>1</v>
      </c>
      <c r="BV381" s="58">
        <f t="shared" si="2502"/>
        <v>1</v>
      </c>
      <c r="BW381" s="58">
        <f t="shared" si="2502"/>
        <v>1</v>
      </c>
      <c r="BX381" s="58">
        <f t="shared" si="2502"/>
        <v>1</v>
      </c>
      <c r="BY381" s="58">
        <f t="shared" si="2502"/>
        <v>1</v>
      </c>
      <c r="BZ381" s="58">
        <f t="shared" si="2502"/>
        <v>1</v>
      </c>
      <c r="CB381" s="44">
        <f>IF(AND(NOT(ISBLANK(I381)),ISBLANK(J381)),1,0)</f>
        <v>0</v>
      </c>
    </row>
    <row r="382" spans="3:86" ht="15.75" collapsed="1" thickBot="1">
      <c r="C382" s="108">
        <v>44</v>
      </c>
      <c r="D382" s="109"/>
      <c r="E382" s="110"/>
      <c r="F382" s="62"/>
      <c r="G382" s="89">
        <f>IF(ISBLANK(F377),0,"Final "&amp;F377&amp;" Budget")</f>
        <v>0</v>
      </c>
      <c r="H382" s="63"/>
      <c r="I382" s="63">
        <f>H377</f>
        <v>0</v>
      </c>
      <c r="J382" s="63"/>
      <c r="K382" s="64">
        <f>SUM(M382:X382)</f>
        <v>0</v>
      </c>
      <c r="M382" s="64">
        <f t="shared" ref="M382:X382" si="2503">SUMIF($Z$10:$BZ$10,M$10,$Z382:$BZ382)</f>
        <v>0</v>
      </c>
      <c r="N382" s="64">
        <f t="shared" si="2503"/>
        <v>0</v>
      </c>
      <c r="O382" s="64">
        <f t="shared" si="2503"/>
        <v>0</v>
      </c>
      <c r="P382" s="64">
        <f t="shared" si="2503"/>
        <v>0</v>
      </c>
      <c r="Q382" s="64">
        <f t="shared" si="2503"/>
        <v>0</v>
      </c>
      <c r="R382" s="64">
        <f t="shared" si="2503"/>
        <v>0</v>
      </c>
      <c r="S382" s="64">
        <f t="shared" si="2503"/>
        <v>0</v>
      </c>
      <c r="T382" s="64">
        <f t="shared" si="2503"/>
        <v>0</v>
      </c>
      <c r="U382" s="64">
        <f t="shared" si="2503"/>
        <v>0</v>
      </c>
      <c r="V382" s="64">
        <f t="shared" si="2503"/>
        <v>0</v>
      </c>
      <c r="W382" s="64">
        <f t="shared" si="2503"/>
        <v>0</v>
      </c>
      <c r="X382" s="64">
        <f t="shared" si="2503"/>
        <v>0</v>
      </c>
      <c r="Z382" s="64">
        <f>Z378*Z380*Z381</f>
        <v>0</v>
      </c>
      <c r="AA382" s="64">
        <f t="shared" ref="AA382" si="2504">AA378*AA380*AA381</f>
        <v>0</v>
      </c>
      <c r="AB382" s="64">
        <f t="shared" ref="AB382" si="2505">AB378*AB380*AB381</f>
        <v>0</v>
      </c>
      <c r="AC382" s="64">
        <f t="shared" ref="AC382" si="2506">AC378*AC380*AC381</f>
        <v>0</v>
      </c>
      <c r="AD382" s="64">
        <f t="shared" ref="AD382" si="2507">AD378*AD380*AD381</f>
        <v>0</v>
      </c>
      <c r="AE382" s="64">
        <f t="shared" ref="AE382" si="2508">AE378*AE380*AE381</f>
        <v>0</v>
      </c>
      <c r="AF382" s="64">
        <f t="shared" ref="AF382" si="2509">AF378*AF380*AF381</f>
        <v>0</v>
      </c>
      <c r="AG382" s="64">
        <f t="shared" ref="AG382" si="2510">AG378*AG380*AG381</f>
        <v>0</v>
      </c>
      <c r="AH382" s="64">
        <f t="shared" ref="AH382" si="2511">AH378*AH380*AH381</f>
        <v>0</v>
      </c>
      <c r="AI382" s="64">
        <f t="shared" ref="AI382" si="2512">AI378*AI380*AI381</f>
        <v>0</v>
      </c>
      <c r="AJ382" s="64">
        <f t="shared" ref="AJ382" si="2513">AJ378*AJ380*AJ381</f>
        <v>0</v>
      </c>
      <c r="AK382" s="64">
        <f t="shared" ref="AK382" si="2514">AK378*AK380*AK381</f>
        <v>0</v>
      </c>
      <c r="AL382" s="64">
        <f t="shared" ref="AL382" si="2515">AL378*AL380*AL381</f>
        <v>0</v>
      </c>
      <c r="AM382" s="64">
        <f t="shared" ref="AM382" si="2516">AM378*AM380*AM381</f>
        <v>0</v>
      </c>
      <c r="AN382" s="64">
        <f t="shared" ref="AN382" si="2517">AN378*AN380*AN381</f>
        <v>0</v>
      </c>
      <c r="AO382" s="64">
        <f t="shared" ref="AO382" si="2518">AO378*AO380*AO381</f>
        <v>0</v>
      </c>
      <c r="AP382" s="64">
        <f t="shared" ref="AP382" si="2519">AP378*AP380*AP381</f>
        <v>0</v>
      </c>
      <c r="AQ382" s="64">
        <f t="shared" ref="AQ382" si="2520">AQ378*AQ380*AQ381</f>
        <v>0</v>
      </c>
      <c r="AR382" s="64">
        <f t="shared" ref="AR382" si="2521">AR378*AR380*AR381</f>
        <v>0</v>
      </c>
      <c r="AS382" s="64">
        <f t="shared" ref="AS382" si="2522">AS378*AS380*AS381</f>
        <v>0</v>
      </c>
      <c r="AT382" s="64">
        <f t="shared" ref="AT382" si="2523">AT378*AT380*AT381</f>
        <v>0</v>
      </c>
      <c r="AU382" s="64">
        <f t="shared" ref="AU382" si="2524">AU378*AU380*AU381</f>
        <v>0</v>
      </c>
      <c r="AV382" s="64">
        <f t="shared" ref="AV382" si="2525">AV378*AV380*AV381</f>
        <v>0</v>
      </c>
      <c r="AW382" s="64">
        <f t="shared" ref="AW382" si="2526">AW378*AW380*AW381</f>
        <v>0</v>
      </c>
      <c r="AX382" s="64">
        <f t="shared" ref="AX382" si="2527">AX378*AX380*AX381</f>
        <v>0</v>
      </c>
      <c r="AY382" s="64">
        <f t="shared" ref="AY382" si="2528">AY378*AY380*AY381</f>
        <v>0</v>
      </c>
      <c r="AZ382" s="64">
        <f t="shared" ref="AZ382" si="2529">AZ378*AZ380*AZ381</f>
        <v>0</v>
      </c>
      <c r="BA382" s="64">
        <f t="shared" ref="BA382" si="2530">BA378*BA380*BA381</f>
        <v>0</v>
      </c>
      <c r="BB382" s="64">
        <f t="shared" ref="BB382" si="2531">BB378*BB380*BB381</f>
        <v>0</v>
      </c>
      <c r="BC382" s="64">
        <f t="shared" ref="BC382" si="2532">BC378*BC380*BC381</f>
        <v>0</v>
      </c>
      <c r="BD382" s="64">
        <f t="shared" ref="BD382" si="2533">BD378*BD380*BD381</f>
        <v>0</v>
      </c>
      <c r="BE382" s="64">
        <f t="shared" ref="BE382" si="2534">BE378*BE380*BE381</f>
        <v>0</v>
      </c>
      <c r="BF382" s="64">
        <f t="shared" ref="BF382" si="2535">BF378*BF380*BF381</f>
        <v>0</v>
      </c>
      <c r="BG382" s="64">
        <f t="shared" ref="BG382" si="2536">BG378*BG380*BG381</f>
        <v>0</v>
      </c>
      <c r="BH382" s="64">
        <f t="shared" ref="BH382" si="2537">BH378*BH380*BH381</f>
        <v>0</v>
      </c>
      <c r="BI382" s="64">
        <f t="shared" ref="BI382" si="2538">BI378*BI380*BI381</f>
        <v>0</v>
      </c>
      <c r="BJ382" s="64">
        <f t="shared" ref="BJ382" si="2539">BJ378*BJ380*BJ381</f>
        <v>0</v>
      </c>
      <c r="BK382" s="64">
        <f t="shared" ref="BK382" si="2540">BK378*BK380*BK381</f>
        <v>0</v>
      </c>
      <c r="BL382" s="64">
        <f t="shared" ref="BL382" si="2541">BL378*BL380*BL381</f>
        <v>0</v>
      </c>
      <c r="BM382" s="64">
        <f t="shared" ref="BM382" si="2542">BM378*BM380*BM381</f>
        <v>0</v>
      </c>
      <c r="BN382" s="64">
        <f t="shared" ref="BN382" si="2543">BN378*BN380*BN381</f>
        <v>0</v>
      </c>
      <c r="BO382" s="64">
        <f t="shared" ref="BO382" si="2544">BO378*BO380*BO381</f>
        <v>0</v>
      </c>
      <c r="BP382" s="64">
        <f t="shared" ref="BP382" si="2545">BP378*BP380*BP381</f>
        <v>0</v>
      </c>
      <c r="BQ382" s="64">
        <f t="shared" ref="BQ382" si="2546">BQ378*BQ380*BQ381</f>
        <v>0</v>
      </c>
      <c r="BR382" s="64">
        <f t="shared" ref="BR382" si="2547">BR378*BR380*BR381</f>
        <v>0</v>
      </c>
      <c r="BS382" s="64">
        <f t="shared" ref="BS382" si="2548">BS378*BS380*BS381</f>
        <v>0</v>
      </c>
      <c r="BT382" s="64">
        <f t="shared" ref="BT382" si="2549">BT378*BT380*BT381</f>
        <v>0</v>
      </c>
      <c r="BU382" s="64">
        <f t="shared" ref="BU382" si="2550">BU378*BU380*BU381</f>
        <v>0</v>
      </c>
      <c r="BV382" s="64">
        <f t="shared" ref="BV382" si="2551">BV378*BV380*BV381</f>
        <v>0</v>
      </c>
      <c r="BW382" s="64">
        <f t="shared" ref="BW382" si="2552">BW378*BW380*BW381</f>
        <v>0</v>
      </c>
      <c r="BX382" s="64">
        <f t="shared" ref="BX382" si="2553">BX378*BX380*BX381</f>
        <v>0</v>
      </c>
      <c r="BY382" s="64">
        <f t="shared" ref="BY382" si="2554">BY378*BY380*BY381</f>
        <v>0</v>
      </c>
      <c r="BZ382" s="64">
        <f t="shared" ref="BZ382" si="2555">BZ378*BZ380*BZ381</f>
        <v>0</v>
      </c>
      <c r="CG382" s="44">
        <f>C382</f>
        <v>44</v>
      </c>
      <c r="CH382" s="44">
        <f>IF(CG382=0,0,IF(COUNTIF($CG:$CG,CG382)&gt;1,1,0))</f>
        <v>0</v>
      </c>
    </row>
    <row r="385" spans="3:86">
      <c r="F385" s="103"/>
      <c r="G385" s="104"/>
      <c r="H385" s="45"/>
      <c r="I385" s="23" t="s">
        <v>35</v>
      </c>
      <c r="J385" s="23" t="s">
        <v>36</v>
      </c>
      <c r="K385" s="39" t="s">
        <v>37</v>
      </c>
      <c r="M385" s="65">
        <f>M$9</f>
        <v>31</v>
      </c>
      <c r="N385" s="65">
        <f t="shared" ref="N385:X385" si="2556">N$9</f>
        <v>59</v>
      </c>
      <c r="O385" s="65">
        <f t="shared" si="2556"/>
        <v>91</v>
      </c>
      <c r="P385" s="65">
        <f t="shared" si="2556"/>
        <v>121</v>
      </c>
      <c r="Q385" s="65">
        <f t="shared" si="2556"/>
        <v>152</v>
      </c>
      <c r="R385" s="65">
        <f t="shared" si="2556"/>
        <v>182</v>
      </c>
      <c r="S385" s="65">
        <f t="shared" si="2556"/>
        <v>213</v>
      </c>
      <c r="T385" s="65">
        <f t="shared" si="2556"/>
        <v>244</v>
      </c>
      <c r="U385" s="65">
        <f t="shared" si="2556"/>
        <v>274</v>
      </c>
      <c r="V385" s="65">
        <f t="shared" si="2556"/>
        <v>305</v>
      </c>
      <c r="W385" s="65">
        <f t="shared" si="2556"/>
        <v>335</v>
      </c>
      <c r="X385" s="65">
        <f t="shared" si="2556"/>
        <v>366</v>
      </c>
      <c r="Z385" s="66">
        <f>Z$9</f>
        <v>0</v>
      </c>
      <c r="AA385" s="66">
        <f t="shared" ref="AA385:BZ385" si="2557">AA$9</f>
        <v>7</v>
      </c>
      <c r="AB385" s="66">
        <f t="shared" si="2557"/>
        <v>14</v>
      </c>
      <c r="AC385" s="66">
        <f t="shared" si="2557"/>
        <v>21</v>
      </c>
      <c r="AD385" s="66">
        <f t="shared" si="2557"/>
        <v>28</v>
      </c>
      <c r="AE385" s="66">
        <f t="shared" si="2557"/>
        <v>35</v>
      </c>
      <c r="AF385" s="66">
        <f t="shared" si="2557"/>
        <v>42</v>
      </c>
      <c r="AG385" s="66">
        <f t="shared" si="2557"/>
        <v>49</v>
      </c>
      <c r="AH385" s="66">
        <f t="shared" si="2557"/>
        <v>56</v>
      </c>
      <c r="AI385" s="66">
        <f t="shared" si="2557"/>
        <v>63</v>
      </c>
      <c r="AJ385" s="66">
        <f t="shared" si="2557"/>
        <v>70</v>
      </c>
      <c r="AK385" s="66">
        <f t="shared" si="2557"/>
        <v>77</v>
      </c>
      <c r="AL385" s="66">
        <f t="shared" si="2557"/>
        <v>84</v>
      </c>
      <c r="AM385" s="66">
        <f t="shared" si="2557"/>
        <v>91</v>
      </c>
      <c r="AN385" s="66">
        <f t="shared" si="2557"/>
        <v>98</v>
      </c>
      <c r="AO385" s="66">
        <f t="shared" si="2557"/>
        <v>105</v>
      </c>
      <c r="AP385" s="66">
        <f t="shared" si="2557"/>
        <v>112</v>
      </c>
      <c r="AQ385" s="66">
        <f t="shared" si="2557"/>
        <v>119</v>
      </c>
      <c r="AR385" s="66">
        <f t="shared" si="2557"/>
        <v>126</v>
      </c>
      <c r="AS385" s="66">
        <f t="shared" si="2557"/>
        <v>133</v>
      </c>
      <c r="AT385" s="66">
        <f t="shared" si="2557"/>
        <v>140</v>
      </c>
      <c r="AU385" s="66">
        <f t="shared" si="2557"/>
        <v>147</v>
      </c>
      <c r="AV385" s="66">
        <f t="shared" si="2557"/>
        <v>154</v>
      </c>
      <c r="AW385" s="66">
        <f t="shared" si="2557"/>
        <v>161</v>
      </c>
      <c r="AX385" s="66">
        <f t="shared" si="2557"/>
        <v>168</v>
      </c>
      <c r="AY385" s="66">
        <f t="shared" si="2557"/>
        <v>175</v>
      </c>
      <c r="AZ385" s="66">
        <f t="shared" si="2557"/>
        <v>182</v>
      </c>
      <c r="BA385" s="66">
        <f t="shared" si="2557"/>
        <v>189</v>
      </c>
      <c r="BB385" s="66">
        <f t="shared" si="2557"/>
        <v>196</v>
      </c>
      <c r="BC385" s="66">
        <f t="shared" si="2557"/>
        <v>203</v>
      </c>
      <c r="BD385" s="66">
        <f t="shared" si="2557"/>
        <v>210</v>
      </c>
      <c r="BE385" s="66">
        <f t="shared" si="2557"/>
        <v>217</v>
      </c>
      <c r="BF385" s="66">
        <f t="shared" si="2557"/>
        <v>224</v>
      </c>
      <c r="BG385" s="66">
        <f t="shared" si="2557"/>
        <v>231</v>
      </c>
      <c r="BH385" s="66">
        <f t="shared" si="2557"/>
        <v>238</v>
      </c>
      <c r="BI385" s="66">
        <f t="shared" si="2557"/>
        <v>245</v>
      </c>
      <c r="BJ385" s="66">
        <f t="shared" si="2557"/>
        <v>252</v>
      </c>
      <c r="BK385" s="66">
        <f t="shared" si="2557"/>
        <v>259</v>
      </c>
      <c r="BL385" s="66">
        <f t="shared" si="2557"/>
        <v>266</v>
      </c>
      <c r="BM385" s="66">
        <f t="shared" si="2557"/>
        <v>273</v>
      </c>
      <c r="BN385" s="66">
        <f t="shared" si="2557"/>
        <v>280</v>
      </c>
      <c r="BO385" s="66">
        <f t="shared" si="2557"/>
        <v>287</v>
      </c>
      <c r="BP385" s="66">
        <f t="shared" si="2557"/>
        <v>294</v>
      </c>
      <c r="BQ385" s="66">
        <f t="shared" si="2557"/>
        <v>301</v>
      </c>
      <c r="BR385" s="66">
        <f t="shared" si="2557"/>
        <v>308</v>
      </c>
      <c r="BS385" s="66">
        <f t="shared" si="2557"/>
        <v>315</v>
      </c>
      <c r="BT385" s="66">
        <f t="shared" si="2557"/>
        <v>322</v>
      </c>
      <c r="BU385" s="66">
        <f t="shared" si="2557"/>
        <v>329</v>
      </c>
      <c r="BV385" s="66">
        <f t="shared" si="2557"/>
        <v>336</v>
      </c>
      <c r="BW385" s="66">
        <f t="shared" si="2557"/>
        <v>343</v>
      </c>
      <c r="BX385" s="66">
        <f t="shared" si="2557"/>
        <v>350</v>
      </c>
      <c r="BY385" s="66">
        <f t="shared" si="2557"/>
        <v>357</v>
      </c>
      <c r="BZ385" s="66">
        <f t="shared" si="2557"/>
        <v>364</v>
      </c>
      <c r="CB385" s="44">
        <f>IF(AND(NOT(ISBLANK(F385)),ISBLANK(H385)),1,0)</f>
        <v>0</v>
      </c>
    </row>
    <row r="386" spans="3:86" hidden="1" outlineLevel="1">
      <c r="G386" s="53" t="s">
        <v>32</v>
      </c>
      <c r="H386" s="45"/>
      <c r="I386" s="57"/>
      <c r="J386" s="56"/>
      <c r="K386" s="57" t="str">
        <f>IF(ISBLANK(I386),"",IF(ISBLANK(J386),I386,I386+(7*(J386-1))))</f>
        <v/>
      </c>
      <c r="Z386" s="43">
        <f t="shared" ref="Z386:BE386" si="2558">IF($H386=$CB$12,1,IF(ISBLANK($I386),0,IF(OR($I386=Z$9,$K386=Z$9,AND(Z$9&gt;$I386,Z$9&lt;=$K386)),1,0)))</f>
        <v>0</v>
      </c>
      <c r="AA386" s="43">
        <f t="shared" si="2558"/>
        <v>0</v>
      </c>
      <c r="AB386" s="43">
        <f t="shared" si="2558"/>
        <v>0</v>
      </c>
      <c r="AC386" s="43">
        <f t="shared" si="2558"/>
        <v>0</v>
      </c>
      <c r="AD386" s="43">
        <f t="shared" si="2558"/>
        <v>0</v>
      </c>
      <c r="AE386" s="43">
        <f t="shared" si="2558"/>
        <v>0</v>
      </c>
      <c r="AF386" s="43">
        <f t="shared" si="2558"/>
        <v>0</v>
      </c>
      <c r="AG386" s="43">
        <f t="shared" si="2558"/>
        <v>0</v>
      </c>
      <c r="AH386" s="43">
        <f t="shared" si="2558"/>
        <v>0</v>
      </c>
      <c r="AI386" s="43">
        <f t="shared" si="2558"/>
        <v>0</v>
      </c>
      <c r="AJ386" s="43">
        <f t="shared" si="2558"/>
        <v>0</v>
      </c>
      <c r="AK386" s="43">
        <f t="shared" si="2558"/>
        <v>0</v>
      </c>
      <c r="AL386" s="43">
        <f t="shared" si="2558"/>
        <v>0</v>
      </c>
      <c r="AM386" s="43">
        <f t="shared" si="2558"/>
        <v>0</v>
      </c>
      <c r="AN386" s="43">
        <f t="shared" si="2558"/>
        <v>0</v>
      </c>
      <c r="AO386" s="43">
        <f t="shared" si="2558"/>
        <v>0</v>
      </c>
      <c r="AP386" s="43">
        <f t="shared" si="2558"/>
        <v>0</v>
      </c>
      <c r="AQ386" s="43">
        <f t="shared" si="2558"/>
        <v>0</v>
      </c>
      <c r="AR386" s="43">
        <f t="shared" si="2558"/>
        <v>0</v>
      </c>
      <c r="AS386" s="43">
        <f t="shared" si="2558"/>
        <v>0</v>
      </c>
      <c r="AT386" s="43">
        <f t="shared" si="2558"/>
        <v>0</v>
      </c>
      <c r="AU386" s="43">
        <f t="shared" si="2558"/>
        <v>0</v>
      </c>
      <c r="AV386" s="43">
        <f t="shared" si="2558"/>
        <v>0</v>
      </c>
      <c r="AW386" s="43">
        <f t="shared" si="2558"/>
        <v>0</v>
      </c>
      <c r="AX386" s="43">
        <f t="shared" si="2558"/>
        <v>0</v>
      </c>
      <c r="AY386" s="43">
        <f t="shared" si="2558"/>
        <v>0</v>
      </c>
      <c r="AZ386" s="43">
        <f t="shared" si="2558"/>
        <v>0</v>
      </c>
      <c r="BA386" s="43">
        <f t="shared" si="2558"/>
        <v>0</v>
      </c>
      <c r="BB386" s="43">
        <f t="shared" si="2558"/>
        <v>0</v>
      </c>
      <c r="BC386" s="43">
        <f t="shared" si="2558"/>
        <v>0</v>
      </c>
      <c r="BD386" s="43">
        <f t="shared" si="2558"/>
        <v>0</v>
      </c>
      <c r="BE386" s="43">
        <f t="shared" si="2558"/>
        <v>0</v>
      </c>
      <c r="BF386" s="43">
        <f t="shared" ref="BF386:BZ386" si="2559">IF($H386=$CB$12,1,IF(ISBLANK($I386),0,IF(OR($I386=BF$9,$K386=BF$9,AND(BF$9&gt;$I386,BF$9&lt;=$K386)),1,0)))</f>
        <v>0</v>
      </c>
      <c r="BG386" s="43">
        <f t="shared" si="2559"/>
        <v>0</v>
      </c>
      <c r="BH386" s="43">
        <f t="shared" si="2559"/>
        <v>0</v>
      </c>
      <c r="BI386" s="43">
        <f t="shared" si="2559"/>
        <v>0</v>
      </c>
      <c r="BJ386" s="43">
        <f t="shared" si="2559"/>
        <v>0</v>
      </c>
      <c r="BK386" s="43">
        <f t="shared" si="2559"/>
        <v>0</v>
      </c>
      <c r="BL386" s="43">
        <f t="shared" si="2559"/>
        <v>0</v>
      </c>
      <c r="BM386" s="43">
        <f t="shared" si="2559"/>
        <v>0</v>
      </c>
      <c r="BN386" s="43">
        <f t="shared" si="2559"/>
        <v>0</v>
      </c>
      <c r="BO386" s="43">
        <f t="shared" si="2559"/>
        <v>0</v>
      </c>
      <c r="BP386" s="43">
        <f t="shared" si="2559"/>
        <v>0</v>
      </c>
      <c r="BQ386" s="43">
        <f t="shared" si="2559"/>
        <v>0</v>
      </c>
      <c r="BR386" s="43">
        <f t="shared" si="2559"/>
        <v>0</v>
      </c>
      <c r="BS386" s="43">
        <f t="shared" si="2559"/>
        <v>0</v>
      </c>
      <c r="BT386" s="43">
        <f t="shared" si="2559"/>
        <v>0</v>
      </c>
      <c r="BU386" s="43">
        <f t="shared" si="2559"/>
        <v>0</v>
      </c>
      <c r="BV386" s="43">
        <f t="shared" si="2559"/>
        <v>0</v>
      </c>
      <c r="BW386" s="43">
        <f t="shared" si="2559"/>
        <v>0</v>
      </c>
      <c r="BX386" s="43">
        <f t="shared" si="2559"/>
        <v>0</v>
      </c>
      <c r="BY386" s="43">
        <f t="shared" si="2559"/>
        <v>0</v>
      </c>
      <c r="BZ386" s="43">
        <f t="shared" si="2559"/>
        <v>0</v>
      </c>
      <c r="CB386" s="44">
        <f>IF(AND(NOT(ISBLANK(F385)),ISBLANK(H386)),1,0)</f>
        <v>0</v>
      </c>
      <c r="CC386" s="44">
        <f>IF($H386=$CB$13,1,0)</f>
        <v>0</v>
      </c>
      <c r="CD386" s="44">
        <f>IF(AND($CC386=1,ISBLANK(I386)),1,0)</f>
        <v>0</v>
      </c>
      <c r="CE386" s="44">
        <f>IF(AND($CC386=1,ISBLANK(J386)),1,0)</f>
        <v>0</v>
      </c>
    </row>
    <row r="387" spans="3:86" hidden="1" outlineLevel="1">
      <c r="G387" s="22" t="str">
        <f>"Base Current Amount "&amp;CC387&amp;""</f>
        <v>Base Current Amount per Week</v>
      </c>
      <c r="H387" s="54" t="s">
        <v>53</v>
      </c>
      <c r="I387" s="45"/>
      <c r="CB387" s="44">
        <f>IF(AND(NOT(ISBLANK(F385)),ISBLANK(I387)),1,0)</f>
        <v>0</v>
      </c>
      <c r="CC387" s="44" t="str">
        <f>IF(H386=$CB$13,$CB$19,$CB$18)</f>
        <v>per Week</v>
      </c>
    </row>
    <row r="388" spans="3:86" hidden="1" outlineLevel="1">
      <c r="G388" s="22" t="s">
        <v>34</v>
      </c>
      <c r="H388" s="54" t="s">
        <v>53</v>
      </c>
      <c r="I388" s="55">
        <f>IF(AND(H386=$CB$13,ISBLANK(J386)),I387,IF(H386=$CB$13,I387/J386,I387))</f>
        <v>0</v>
      </c>
      <c r="Z388" s="59">
        <f>$I388</f>
        <v>0</v>
      </c>
      <c r="AA388" s="59">
        <f t="shared" ref="AA388:BZ388" si="2560">$I388</f>
        <v>0</v>
      </c>
      <c r="AB388" s="59">
        <f t="shared" si="2560"/>
        <v>0</v>
      </c>
      <c r="AC388" s="59">
        <f t="shared" si="2560"/>
        <v>0</v>
      </c>
      <c r="AD388" s="59">
        <f t="shared" si="2560"/>
        <v>0</v>
      </c>
      <c r="AE388" s="59">
        <f t="shared" si="2560"/>
        <v>0</v>
      </c>
      <c r="AF388" s="59">
        <f t="shared" si="2560"/>
        <v>0</v>
      </c>
      <c r="AG388" s="59">
        <f t="shared" si="2560"/>
        <v>0</v>
      </c>
      <c r="AH388" s="59">
        <f t="shared" si="2560"/>
        <v>0</v>
      </c>
      <c r="AI388" s="59">
        <f t="shared" si="2560"/>
        <v>0</v>
      </c>
      <c r="AJ388" s="59">
        <f t="shared" si="2560"/>
        <v>0</v>
      </c>
      <c r="AK388" s="59">
        <f t="shared" si="2560"/>
        <v>0</v>
      </c>
      <c r="AL388" s="59">
        <f t="shared" si="2560"/>
        <v>0</v>
      </c>
      <c r="AM388" s="59">
        <f t="shared" si="2560"/>
        <v>0</v>
      </c>
      <c r="AN388" s="59">
        <f t="shared" si="2560"/>
        <v>0</v>
      </c>
      <c r="AO388" s="59">
        <f t="shared" si="2560"/>
        <v>0</v>
      </c>
      <c r="AP388" s="59">
        <f t="shared" si="2560"/>
        <v>0</v>
      </c>
      <c r="AQ388" s="59">
        <f t="shared" si="2560"/>
        <v>0</v>
      </c>
      <c r="AR388" s="59">
        <f t="shared" si="2560"/>
        <v>0</v>
      </c>
      <c r="AS388" s="59">
        <f t="shared" si="2560"/>
        <v>0</v>
      </c>
      <c r="AT388" s="59">
        <f t="shared" si="2560"/>
        <v>0</v>
      </c>
      <c r="AU388" s="59">
        <f t="shared" si="2560"/>
        <v>0</v>
      </c>
      <c r="AV388" s="59">
        <f t="shared" si="2560"/>
        <v>0</v>
      </c>
      <c r="AW388" s="59">
        <f t="shared" si="2560"/>
        <v>0</v>
      </c>
      <c r="AX388" s="59">
        <f t="shared" si="2560"/>
        <v>0</v>
      </c>
      <c r="AY388" s="59">
        <f t="shared" si="2560"/>
        <v>0</v>
      </c>
      <c r="AZ388" s="59">
        <f t="shared" si="2560"/>
        <v>0</v>
      </c>
      <c r="BA388" s="59">
        <f t="shared" si="2560"/>
        <v>0</v>
      </c>
      <c r="BB388" s="59">
        <f t="shared" si="2560"/>
        <v>0</v>
      </c>
      <c r="BC388" s="59">
        <f t="shared" si="2560"/>
        <v>0</v>
      </c>
      <c r="BD388" s="59">
        <f t="shared" si="2560"/>
        <v>0</v>
      </c>
      <c r="BE388" s="59">
        <f t="shared" si="2560"/>
        <v>0</v>
      </c>
      <c r="BF388" s="59">
        <f t="shared" si="2560"/>
        <v>0</v>
      </c>
      <c r="BG388" s="59">
        <f t="shared" si="2560"/>
        <v>0</v>
      </c>
      <c r="BH388" s="59">
        <f t="shared" si="2560"/>
        <v>0</v>
      </c>
      <c r="BI388" s="59">
        <f t="shared" si="2560"/>
        <v>0</v>
      </c>
      <c r="BJ388" s="59">
        <f t="shared" si="2560"/>
        <v>0</v>
      </c>
      <c r="BK388" s="59">
        <f t="shared" si="2560"/>
        <v>0</v>
      </c>
      <c r="BL388" s="59">
        <f t="shared" si="2560"/>
        <v>0</v>
      </c>
      <c r="BM388" s="59">
        <f t="shared" si="2560"/>
        <v>0</v>
      </c>
      <c r="BN388" s="59">
        <f t="shared" si="2560"/>
        <v>0</v>
      </c>
      <c r="BO388" s="59">
        <f t="shared" si="2560"/>
        <v>0</v>
      </c>
      <c r="BP388" s="59">
        <f t="shared" si="2560"/>
        <v>0</v>
      </c>
      <c r="BQ388" s="59">
        <f t="shared" si="2560"/>
        <v>0</v>
      </c>
      <c r="BR388" s="59">
        <f t="shared" si="2560"/>
        <v>0</v>
      </c>
      <c r="BS388" s="59">
        <f t="shared" si="2560"/>
        <v>0</v>
      </c>
      <c r="BT388" s="59">
        <f t="shared" si="2560"/>
        <v>0</v>
      </c>
      <c r="BU388" s="59">
        <f t="shared" si="2560"/>
        <v>0</v>
      </c>
      <c r="BV388" s="59">
        <f t="shared" si="2560"/>
        <v>0</v>
      </c>
      <c r="BW388" s="59">
        <f t="shared" si="2560"/>
        <v>0</v>
      </c>
      <c r="BX388" s="59">
        <f t="shared" si="2560"/>
        <v>0</v>
      </c>
      <c r="BY388" s="59">
        <f t="shared" si="2560"/>
        <v>0</v>
      </c>
      <c r="BZ388" s="59">
        <f t="shared" si="2560"/>
        <v>0</v>
      </c>
    </row>
    <row r="389" spans="3:86" hidden="1" outlineLevel="1">
      <c r="C389" s="105" t="str">
        <f>IF(CH390=1,"X","")</f>
        <v/>
      </c>
      <c r="D389" s="106"/>
      <c r="E389" s="107"/>
      <c r="G389" s="22" t="s">
        <v>38</v>
      </c>
      <c r="H389" s="73">
        <f>IF(ISBLANK(I389),0,IF(I389&lt;I386,1,0))</f>
        <v>0</v>
      </c>
      <c r="I389" s="60"/>
      <c r="J389" s="61"/>
      <c r="Z389" s="58">
        <f>IF(ISBLANK($I389),1,IF(Z$9&gt;$I389,(1+$J389),1))</f>
        <v>1</v>
      </c>
      <c r="AA389" s="58">
        <f t="shared" ref="AA389:BZ389" si="2561">IF(ISBLANK($I389),1,IF(AA$9&gt;$I389,(1+$J389),1))</f>
        <v>1</v>
      </c>
      <c r="AB389" s="58">
        <f t="shared" si="2561"/>
        <v>1</v>
      </c>
      <c r="AC389" s="58">
        <f t="shared" si="2561"/>
        <v>1</v>
      </c>
      <c r="AD389" s="58">
        <f t="shared" si="2561"/>
        <v>1</v>
      </c>
      <c r="AE389" s="58">
        <f t="shared" si="2561"/>
        <v>1</v>
      </c>
      <c r="AF389" s="58">
        <f t="shared" si="2561"/>
        <v>1</v>
      </c>
      <c r="AG389" s="58">
        <f t="shared" si="2561"/>
        <v>1</v>
      </c>
      <c r="AH389" s="58">
        <f t="shared" si="2561"/>
        <v>1</v>
      </c>
      <c r="AI389" s="58">
        <f t="shared" si="2561"/>
        <v>1</v>
      </c>
      <c r="AJ389" s="58">
        <f t="shared" si="2561"/>
        <v>1</v>
      </c>
      <c r="AK389" s="58">
        <f t="shared" si="2561"/>
        <v>1</v>
      </c>
      <c r="AL389" s="58">
        <f t="shared" si="2561"/>
        <v>1</v>
      </c>
      <c r="AM389" s="58">
        <f t="shared" si="2561"/>
        <v>1</v>
      </c>
      <c r="AN389" s="58">
        <f t="shared" si="2561"/>
        <v>1</v>
      </c>
      <c r="AO389" s="58">
        <f t="shared" si="2561"/>
        <v>1</v>
      </c>
      <c r="AP389" s="58">
        <f t="shared" si="2561"/>
        <v>1</v>
      </c>
      <c r="AQ389" s="58">
        <f t="shared" si="2561"/>
        <v>1</v>
      </c>
      <c r="AR389" s="58">
        <f t="shared" si="2561"/>
        <v>1</v>
      </c>
      <c r="AS389" s="58">
        <f t="shared" si="2561"/>
        <v>1</v>
      </c>
      <c r="AT389" s="58">
        <f t="shared" si="2561"/>
        <v>1</v>
      </c>
      <c r="AU389" s="58">
        <f t="shared" si="2561"/>
        <v>1</v>
      </c>
      <c r="AV389" s="58">
        <f t="shared" si="2561"/>
        <v>1</v>
      </c>
      <c r="AW389" s="58">
        <f t="shared" si="2561"/>
        <v>1</v>
      </c>
      <c r="AX389" s="58">
        <f t="shared" si="2561"/>
        <v>1</v>
      </c>
      <c r="AY389" s="58">
        <f t="shared" si="2561"/>
        <v>1</v>
      </c>
      <c r="AZ389" s="58">
        <f t="shared" si="2561"/>
        <v>1</v>
      </c>
      <c r="BA389" s="58">
        <f t="shared" si="2561"/>
        <v>1</v>
      </c>
      <c r="BB389" s="58">
        <f t="shared" si="2561"/>
        <v>1</v>
      </c>
      <c r="BC389" s="58">
        <f t="shared" si="2561"/>
        <v>1</v>
      </c>
      <c r="BD389" s="58">
        <f t="shared" si="2561"/>
        <v>1</v>
      </c>
      <c r="BE389" s="58">
        <f t="shared" si="2561"/>
        <v>1</v>
      </c>
      <c r="BF389" s="58">
        <f t="shared" si="2561"/>
        <v>1</v>
      </c>
      <c r="BG389" s="58">
        <f t="shared" si="2561"/>
        <v>1</v>
      </c>
      <c r="BH389" s="58">
        <f t="shared" si="2561"/>
        <v>1</v>
      </c>
      <c r="BI389" s="58">
        <f t="shared" si="2561"/>
        <v>1</v>
      </c>
      <c r="BJ389" s="58">
        <f t="shared" si="2561"/>
        <v>1</v>
      </c>
      <c r="BK389" s="58">
        <f t="shared" si="2561"/>
        <v>1</v>
      </c>
      <c r="BL389" s="58">
        <f t="shared" si="2561"/>
        <v>1</v>
      </c>
      <c r="BM389" s="58">
        <f t="shared" si="2561"/>
        <v>1</v>
      </c>
      <c r="BN389" s="58">
        <f t="shared" si="2561"/>
        <v>1</v>
      </c>
      <c r="BO389" s="58">
        <f t="shared" si="2561"/>
        <v>1</v>
      </c>
      <c r="BP389" s="58">
        <f t="shared" si="2561"/>
        <v>1</v>
      </c>
      <c r="BQ389" s="58">
        <f t="shared" si="2561"/>
        <v>1</v>
      </c>
      <c r="BR389" s="58">
        <f t="shared" si="2561"/>
        <v>1</v>
      </c>
      <c r="BS389" s="58">
        <f t="shared" si="2561"/>
        <v>1</v>
      </c>
      <c r="BT389" s="58">
        <f t="shared" si="2561"/>
        <v>1</v>
      </c>
      <c r="BU389" s="58">
        <f t="shared" si="2561"/>
        <v>1</v>
      </c>
      <c r="BV389" s="58">
        <f t="shared" si="2561"/>
        <v>1</v>
      </c>
      <c r="BW389" s="58">
        <f t="shared" si="2561"/>
        <v>1</v>
      </c>
      <c r="BX389" s="58">
        <f t="shared" si="2561"/>
        <v>1</v>
      </c>
      <c r="BY389" s="58">
        <f t="shared" si="2561"/>
        <v>1</v>
      </c>
      <c r="BZ389" s="58">
        <f t="shared" si="2561"/>
        <v>1</v>
      </c>
      <c r="CB389" s="44">
        <f>IF(AND(NOT(ISBLANK(I389)),ISBLANK(J389)),1,0)</f>
        <v>0</v>
      </c>
    </row>
    <row r="390" spans="3:86" ht="15.75" collapsed="1" thickBot="1">
      <c r="C390" s="108">
        <v>45</v>
      </c>
      <c r="D390" s="109"/>
      <c r="E390" s="110"/>
      <c r="F390" s="62"/>
      <c r="G390" s="89">
        <f>IF(ISBLANK(F385),0,"Final "&amp;F385&amp;" Budget")</f>
        <v>0</v>
      </c>
      <c r="H390" s="63"/>
      <c r="I390" s="63">
        <f>H385</f>
        <v>0</v>
      </c>
      <c r="J390" s="63"/>
      <c r="K390" s="64">
        <f>SUM(M390:X390)</f>
        <v>0</v>
      </c>
      <c r="M390" s="64">
        <f t="shared" ref="M390:X390" si="2562">SUMIF($Z$10:$BZ$10,M$10,$Z390:$BZ390)</f>
        <v>0</v>
      </c>
      <c r="N390" s="64">
        <f t="shared" si="2562"/>
        <v>0</v>
      </c>
      <c r="O390" s="64">
        <f t="shared" si="2562"/>
        <v>0</v>
      </c>
      <c r="P390" s="64">
        <f t="shared" si="2562"/>
        <v>0</v>
      </c>
      <c r="Q390" s="64">
        <f t="shared" si="2562"/>
        <v>0</v>
      </c>
      <c r="R390" s="64">
        <f t="shared" si="2562"/>
        <v>0</v>
      </c>
      <c r="S390" s="64">
        <f t="shared" si="2562"/>
        <v>0</v>
      </c>
      <c r="T390" s="64">
        <f t="shared" si="2562"/>
        <v>0</v>
      </c>
      <c r="U390" s="64">
        <f t="shared" si="2562"/>
        <v>0</v>
      </c>
      <c r="V390" s="64">
        <f t="shared" si="2562"/>
        <v>0</v>
      </c>
      <c r="W390" s="64">
        <f t="shared" si="2562"/>
        <v>0</v>
      </c>
      <c r="X390" s="64">
        <f t="shared" si="2562"/>
        <v>0</v>
      </c>
      <c r="Z390" s="64">
        <f>Z386*Z388*Z389</f>
        <v>0</v>
      </c>
      <c r="AA390" s="64">
        <f t="shared" ref="AA390" si="2563">AA386*AA388*AA389</f>
        <v>0</v>
      </c>
      <c r="AB390" s="64">
        <f t="shared" ref="AB390" si="2564">AB386*AB388*AB389</f>
        <v>0</v>
      </c>
      <c r="AC390" s="64">
        <f t="shared" ref="AC390" si="2565">AC386*AC388*AC389</f>
        <v>0</v>
      </c>
      <c r="AD390" s="64">
        <f t="shared" ref="AD390" si="2566">AD386*AD388*AD389</f>
        <v>0</v>
      </c>
      <c r="AE390" s="64">
        <f t="shared" ref="AE390" si="2567">AE386*AE388*AE389</f>
        <v>0</v>
      </c>
      <c r="AF390" s="64">
        <f t="shared" ref="AF390" si="2568">AF386*AF388*AF389</f>
        <v>0</v>
      </c>
      <c r="AG390" s="64">
        <f t="shared" ref="AG390" si="2569">AG386*AG388*AG389</f>
        <v>0</v>
      </c>
      <c r="AH390" s="64">
        <f t="shared" ref="AH390" si="2570">AH386*AH388*AH389</f>
        <v>0</v>
      </c>
      <c r="AI390" s="64">
        <f t="shared" ref="AI390" si="2571">AI386*AI388*AI389</f>
        <v>0</v>
      </c>
      <c r="AJ390" s="64">
        <f t="shared" ref="AJ390" si="2572">AJ386*AJ388*AJ389</f>
        <v>0</v>
      </c>
      <c r="AK390" s="64">
        <f t="shared" ref="AK390" si="2573">AK386*AK388*AK389</f>
        <v>0</v>
      </c>
      <c r="AL390" s="64">
        <f t="shared" ref="AL390" si="2574">AL386*AL388*AL389</f>
        <v>0</v>
      </c>
      <c r="AM390" s="64">
        <f t="shared" ref="AM390" si="2575">AM386*AM388*AM389</f>
        <v>0</v>
      </c>
      <c r="AN390" s="64">
        <f t="shared" ref="AN390" si="2576">AN386*AN388*AN389</f>
        <v>0</v>
      </c>
      <c r="AO390" s="64">
        <f t="shared" ref="AO390" si="2577">AO386*AO388*AO389</f>
        <v>0</v>
      </c>
      <c r="AP390" s="64">
        <f t="shared" ref="AP390" si="2578">AP386*AP388*AP389</f>
        <v>0</v>
      </c>
      <c r="AQ390" s="64">
        <f t="shared" ref="AQ390" si="2579">AQ386*AQ388*AQ389</f>
        <v>0</v>
      </c>
      <c r="AR390" s="64">
        <f t="shared" ref="AR390" si="2580">AR386*AR388*AR389</f>
        <v>0</v>
      </c>
      <c r="AS390" s="64">
        <f t="shared" ref="AS390" si="2581">AS386*AS388*AS389</f>
        <v>0</v>
      </c>
      <c r="AT390" s="64">
        <f t="shared" ref="AT390" si="2582">AT386*AT388*AT389</f>
        <v>0</v>
      </c>
      <c r="AU390" s="64">
        <f t="shared" ref="AU390" si="2583">AU386*AU388*AU389</f>
        <v>0</v>
      </c>
      <c r="AV390" s="64">
        <f t="shared" ref="AV390" si="2584">AV386*AV388*AV389</f>
        <v>0</v>
      </c>
      <c r="AW390" s="64">
        <f t="shared" ref="AW390" si="2585">AW386*AW388*AW389</f>
        <v>0</v>
      </c>
      <c r="AX390" s="64">
        <f t="shared" ref="AX390" si="2586">AX386*AX388*AX389</f>
        <v>0</v>
      </c>
      <c r="AY390" s="64">
        <f t="shared" ref="AY390" si="2587">AY386*AY388*AY389</f>
        <v>0</v>
      </c>
      <c r="AZ390" s="64">
        <f t="shared" ref="AZ390" si="2588">AZ386*AZ388*AZ389</f>
        <v>0</v>
      </c>
      <c r="BA390" s="64">
        <f t="shared" ref="BA390" si="2589">BA386*BA388*BA389</f>
        <v>0</v>
      </c>
      <c r="BB390" s="64">
        <f t="shared" ref="BB390" si="2590">BB386*BB388*BB389</f>
        <v>0</v>
      </c>
      <c r="BC390" s="64">
        <f t="shared" ref="BC390" si="2591">BC386*BC388*BC389</f>
        <v>0</v>
      </c>
      <c r="BD390" s="64">
        <f t="shared" ref="BD390" si="2592">BD386*BD388*BD389</f>
        <v>0</v>
      </c>
      <c r="BE390" s="64">
        <f t="shared" ref="BE390" si="2593">BE386*BE388*BE389</f>
        <v>0</v>
      </c>
      <c r="BF390" s="64">
        <f t="shared" ref="BF390" si="2594">BF386*BF388*BF389</f>
        <v>0</v>
      </c>
      <c r="BG390" s="64">
        <f t="shared" ref="BG390" si="2595">BG386*BG388*BG389</f>
        <v>0</v>
      </c>
      <c r="BH390" s="64">
        <f t="shared" ref="BH390" si="2596">BH386*BH388*BH389</f>
        <v>0</v>
      </c>
      <c r="BI390" s="64">
        <f t="shared" ref="BI390" si="2597">BI386*BI388*BI389</f>
        <v>0</v>
      </c>
      <c r="BJ390" s="64">
        <f t="shared" ref="BJ390" si="2598">BJ386*BJ388*BJ389</f>
        <v>0</v>
      </c>
      <c r="BK390" s="64">
        <f t="shared" ref="BK390" si="2599">BK386*BK388*BK389</f>
        <v>0</v>
      </c>
      <c r="BL390" s="64">
        <f t="shared" ref="BL390" si="2600">BL386*BL388*BL389</f>
        <v>0</v>
      </c>
      <c r="BM390" s="64">
        <f t="shared" ref="BM390" si="2601">BM386*BM388*BM389</f>
        <v>0</v>
      </c>
      <c r="BN390" s="64">
        <f t="shared" ref="BN390" si="2602">BN386*BN388*BN389</f>
        <v>0</v>
      </c>
      <c r="BO390" s="64">
        <f t="shared" ref="BO390" si="2603">BO386*BO388*BO389</f>
        <v>0</v>
      </c>
      <c r="BP390" s="64">
        <f t="shared" ref="BP390" si="2604">BP386*BP388*BP389</f>
        <v>0</v>
      </c>
      <c r="BQ390" s="64">
        <f t="shared" ref="BQ390" si="2605">BQ386*BQ388*BQ389</f>
        <v>0</v>
      </c>
      <c r="BR390" s="64">
        <f t="shared" ref="BR390" si="2606">BR386*BR388*BR389</f>
        <v>0</v>
      </c>
      <c r="BS390" s="64">
        <f t="shared" ref="BS390" si="2607">BS386*BS388*BS389</f>
        <v>0</v>
      </c>
      <c r="BT390" s="64">
        <f t="shared" ref="BT390" si="2608">BT386*BT388*BT389</f>
        <v>0</v>
      </c>
      <c r="BU390" s="64">
        <f t="shared" ref="BU390" si="2609">BU386*BU388*BU389</f>
        <v>0</v>
      </c>
      <c r="BV390" s="64">
        <f t="shared" ref="BV390" si="2610">BV386*BV388*BV389</f>
        <v>0</v>
      </c>
      <c r="BW390" s="64">
        <f t="shared" ref="BW390" si="2611">BW386*BW388*BW389</f>
        <v>0</v>
      </c>
      <c r="BX390" s="64">
        <f t="shared" ref="BX390" si="2612">BX386*BX388*BX389</f>
        <v>0</v>
      </c>
      <c r="BY390" s="64">
        <f t="shared" ref="BY390" si="2613">BY386*BY388*BY389</f>
        <v>0</v>
      </c>
      <c r="BZ390" s="64">
        <f t="shared" ref="BZ390" si="2614">BZ386*BZ388*BZ389</f>
        <v>0</v>
      </c>
      <c r="CG390" s="44">
        <f>C390</f>
        <v>45</v>
      </c>
      <c r="CH390" s="44">
        <f>IF(CG390=0,0,IF(COUNTIF($CG:$CG,CG390)&gt;1,1,0))</f>
        <v>0</v>
      </c>
    </row>
    <row r="393" spans="3:86">
      <c r="F393" s="103"/>
      <c r="G393" s="104"/>
      <c r="H393" s="45"/>
      <c r="I393" s="23" t="s">
        <v>35</v>
      </c>
      <c r="J393" s="23" t="s">
        <v>36</v>
      </c>
      <c r="K393" s="39" t="s">
        <v>37</v>
      </c>
      <c r="M393" s="65">
        <f>M$9</f>
        <v>31</v>
      </c>
      <c r="N393" s="65">
        <f t="shared" ref="N393:X393" si="2615">N$9</f>
        <v>59</v>
      </c>
      <c r="O393" s="65">
        <f t="shared" si="2615"/>
        <v>91</v>
      </c>
      <c r="P393" s="65">
        <f t="shared" si="2615"/>
        <v>121</v>
      </c>
      <c r="Q393" s="65">
        <f t="shared" si="2615"/>
        <v>152</v>
      </c>
      <c r="R393" s="65">
        <f t="shared" si="2615"/>
        <v>182</v>
      </c>
      <c r="S393" s="65">
        <f t="shared" si="2615"/>
        <v>213</v>
      </c>
      <c r="T393" s="65">
        <f t="shared" si="2615"/>
        <v>244</v>
      </c>
      <c r="U393" s="65">
        <f t="shared" si="2615"/>
        <v>274</v>
      </c>
      <c r="V393" s="65">
        <f t="shared" si="2615"/>
        <v>305</v>
      </c>
      <c r="W393" s="65">
        <f t="shared" si="2615"/>
        <v>335</v>
      </c>
      <c r="X393" s="65">
        <f t="shared" si="2615"/>
        <v>366</v>
      </c>
      <c r="Z393" s="66">
        <f>Z$9</f>
        <v>0</v>
      </c>
      <c r="AA393" s="66">
        <f t="shared" ref="AA393:BZ393" si="2616">AA$9</f>
        <v>7</v>
      </c>
      <c r="AB393" s="66">
        <f t="shared" si="2616"/>
        <v>14</v>
      </c>
      <c r="AC393" s="66">
        <f t="shared" si="2616"/>
        <v>21</v>
      </c>
      <c r="AD393" s="66">
        <f t="shared" si="2616"/>
        <v>28</v>
      </c>
      <c r="AE393" s="66">
        <f t="shared" si="2616"/>
        <v>35</v>
      </c>
      <c r="AF393" s="66">
        <f t="shared" si="2616"/>
        <v>42</v>
      </c>
      <c r="AG393" s="66">
        <f t="shared" si="2616"/>
        <v>49</v>
      </c>
      <c r="AH393" s="66">
        <f t="shared" si="2616"/>
        <v>56</v>
      </c>
      <c r="AI393" s="66">
        <f t="shared" si="2616"/>
        <v>63</v>
      </c>
      <c r="AJ393" s="66">
        <f t="shared" si="2616"/>
        <v>70</v>
      </c>
      <c r="AK393" s="66">
        <f t="shared" si="2616"/>
        <v>77</v>
      </c>
      <c r="AL393" s="66">
        <f t="shared" si="2616"/>
        <v>84</v>
      </c>
      <c r="AM393" s="66">
        <f t="shared" si="2616"/>
        <v>91</v>
      </c>
      <c r="AN393" s="66">
        <f t="shared" si="2616"/>
        <v>98</v>
      </c>
      <c r="AO393" s="66">
        <f t="shared" si="2616"/>
        <v>105</v>
      </c>
      <c r="AP393" s="66">
        <f t="shared" si="2616"/>
        <v>112</v>
      </c>
      <c r="AQ393" s="66">
        <f t="shared" si="2616"/>
        <v>119</v>
      </c>
      <c r="AR393" s="66">
        <f t="shared" si="2616"/>
        <v>126</v>
      </c>
      <c r="AS393" s="66">
        <f t="shared" si="2616"/>
        <v>133</v>
      </c>
      <c r="AT393" s="66">
        <f t="shared" si="2616"/>
        <v>140</v>
      </c>
      <c r="AU393" s="66">
        <f t="shared" si="2616"/>
        <v>147</v>
      </c>
      <c r="AV393" s="66">
        <f t="shared" si="2616"/>
        <v>154</v>
      </c>
      <c r="AW393" s="66">
        <f t="shared" si="2616"/>
        <v>161</v>
      </c>
      <c r="AX393" s="66">
        <f t="shared" si="2616"/>
        <v>168</v>
      </c>
      <c r="AY393" s="66">
        <f t="shared" si="2616"/>
        <v>175</v>
      </c>
      <c r="AZ393" s="66">
        <f t="shared" si="2616"/>
        <v>182</v>
      </c>
      <c r="BA393" s="66">
        <f t="shared" si="2616"/>
        <v>189</v>
      </c>
      <c r="BB393" s="66">
        <f t="shared" si="2616"/>
        <v>196</v>
      </c>
      <c r="BC393" s="66">
        <f t="shared" si="2616"/>
        <v>203</v>
      </c>
      <c r="BD393" s="66">
        <f t="shared" si="2616"/>
        <v>210</v>
      </c>
      <c r="BE393" s="66">
        <f t="shared" si="2616"/>
        <v>217</v>
      </c>
      <c r="BF393" s="66">
        <f t="shared" si="2616"/>
        <v>224</v>
      </c>
      <c r="BG393" s="66">
        <f t="shared" si="2616"/>
        <v>231</v>
      </c>
      <c r="BH393" s="66">
        <f t="shared" si="2616"/>
        <v>238</v>
      </c>
      <c r="BI393" s="66">
        <f t="shared" si="2616"/>
        <v>245</v>
      </c>
      <c r="BJ393" s="66">
        <f t="shared" si="2616"/>
        <v>252</v>
      </c>
      <c r="BK393" s="66">
        <f t="shared" si="2616"/>
        <v>259</v>
      </c>
      <c r="BL393" s="66">
        <f t="shared" si="2616"/>
        <v>266</v>
      </c>
      <c r="BM393" s="66">
        <f t="shared" si="2616"/>
        <v>273</v>
      </c>
      <c r="BN393" s="66">
        <f t="shared" si="2616"/>
        <v>280</v>
      </c>
      <c r="BO393" s="66">
        <f t="shared" si="2616"/>
        <v>287</v>
      </c>
      <c r="BP393" s="66">
        <f t="shared" si="2616"/>
        <v>294</v>
      </c>
      <c r="BQ393" s="66">
        <f t="shared" si="2616"/>
        <v>301</v>
      </c>
      <c r="BR393" s="66">
        <f t="shared" si="2616"/>
        <v>308</v>
      </c>
      <c r="BS393" s="66">
        <f t="shared" si="2616"/>
        <v>315</v>
      </c>
      <c r="BT393" s="66">
        <f t="shared" si="2616"/>
        <v>322</v>
      </c>
      <c r="BU393" s="66">
        <f t="shared" si="2616"/>
        <v>329</v>
      </c>
      <c r="BV393" s="66">
        <f t="shared" si="2616"/>
        <v>336</v>
      </c>
      <c r="BW393" s="66">
        <f t="shared" si="2616"/>
        <v>343</v>
      </c>
      <c r="BX393" s="66">
        <f t="shared" si="2616"/>
        <v>350</v>
      </c>
      <c r="BY393" s="66">
        <f t="shared" si="2616"/>
        <v>357</v>
      </c>
      <c r="BZ393" s="66">
        <f t="shared" si="2616"/>
        <v>364</v>
      </c>
      <c r="CB393" s="44">
        <f>IF(AND(NOT(ISBLANK(F393)),ISBLANK(H393)),1,0)</f>
        <v>0</v>
      </c>
    </row>
    <row r="394" spans="3:86" hidden="1" outlineLevel="1">
      <c r="G394" s="53" t="s">
        <v>32</v>
      </c>
      <c r="H394" s="45"/>
      <c r="I394" s="57"/>
      <c r="J394" s="56"/>
      <c r="K394" s="57" t="str">
        <f>IF(ISBLANK(I394),"",IF(ISBLANK(J394),I394,I394+(7*(J394-1))))</f>
        <v/>
      </c>
      <c r="Z394" s="43">
        <f t="shared" ref="Z394:BE394" si="2617">IF($H394=$CB$12,1,IF(ISBLANK($I394),0,IF(OR($I394=Z$9,$K394=Z$9,AND(Z$9&gt;$I394,Z$9&lt;=$K394)),1,0)))</f>
        <v>0</v>
      </c>
      <c r="AA394" s="43">
        <f t="shared" si="2617"/>
        <v>0</v>
      </c>
      <c r="AB394" s="43">
        <f t="shared" si="2617"/>
        <v>0</v>
      </c>
      <c r="AC394" s="43">
        <f t="shared" si="2617"/>
        <v>0</v>
      </c>
      <c r="AD394" s="43">
        <f t="shared" si="2617"/>
        <v>0</v>
      </c>
      <c r="AE394" s="43">
        <f t="shared" si="2617"/>
        <v>0</v>
      </c>
      <c r="AF394" s="43">
        <f t="shared" si="2617"/>
        <v>0</v>
      </c>
      <c r="AG394" s="43">
        <f t="shared" si="2617"/>
        <v>0</v>
      </c>
      <c r="AH394" s="43">
        <f t="shared" si="2617"/>
        <v>0</v>
      </c>
      <c r="AI394" s="43">
        <f t="shared" si="2617"/>
        <v>0</v>
      </c>
      <c r="AJ394" s="43">
        <f t="shared" si="2617"/>
        <v>0</v>
      </c>
      <c r="AK394" s="43">
        <f t="shared" si="2617"/>
        <v>0</v>
      </c>
      <c r="AL394" s="43">
        <f t="shared" si="2617"/>
        <v>0</v>
      </c>
      <c r="AM394" s="43">
        <f t="shared" si="2617"/>
        <v>0</v>
      </c>
      <c r="AN394" s="43">
        <f t="shared" si="2617"/>
        <v>0</v>
      </c>
      <c r="AO394" s="43">
        <f t="shared" si="2617"/>
        <v>0</v>
      </c>
      <c r="AP394" s="43">
        <f t="shared" si="2617"/>
        <v>0</v>
      </c>
      <c r="AQ394" s="43">
        <f t="shared" si="2617"/>
        <v>0</v>
      </c>
      <c r="AR394" s="43">
        <f t="shared" si="2617"/>
        <v>0</v>
      </c>
      <c r="AS394" s="43">
        <f t="shared" si="2617"/>
        <v>0</v>
      </c>
      <c r="AT394" s="43">
        <f t="shared" si="2617"/>
        <v>0</v>
      </c>
      <c r="AU394" s="43">
        <f t="shared" si="2617"/>
        <v>0</v>
      </c>
      <c r="AV394" s="43">
        <f t="shared" si="2617"/>
        <v>0</v>
      </c>
      <c r="AW394" s="43">
        <f t="shared" si="2617"/>
        <v>0</v>
      </c>
      <c r="AX394" s="43">
        <f t="shared" si="2617"/>
        <v>0</v>
      </c>
      <c r="AY394" s="43">
        <f t="shared" si="2617"/>
        <v>0</v>
      </c>
      <c r="AZ394" s="43">
        <f t="shared" si="2617"/>
        <v>0</v>
      </c>
      <c r="BA394" s="43">
        <f t="shared" si="2617"/>
        <v>0</v>
      </c>
      <c r="BB394" s="43">
        <f t="shared" si="2617"/>
        <v>0</v>
      </c>
      <c r="BC394" s="43">
        <f t="shared" si="2617"/>
        <v>0</v>
      </c>
      <c r="BD394" s="43">
        <f t="shared" si="2617"/>
        <v>0</v>
      </c>
      <c r="BE394" s="43">
        <f t="shared" si="2617"/>
        <v>0</v>
      </c>
      <c r="BF394" s="43">
        <f t="shared" ref="BF394:BZ394" si="2618">IF($H394=$CB$12,1,IF(ISBLANK($I394),0,IF(OR($I394=BF$9,$K394=BF$9,AND(BF$9&gt;$I394,BF$9&lt;=$K394)),1,0)))</f>
        <v>0</v>
      </c>
      <c r="BG394" s="43">
        <f t="shared" si="2618"/>
        <v>0</v>
      </c>
      <c r="BH394" s="43">
        <f t="shared" si="2618"/>
        <v>0</v>
      </c>
      <c r="BI394" s="43">
        <f t="shared" si="2618"/>
        <v>0</v>
      </c>
      <c r="BJ394" s="43">
        <f t="shared" si="2618"/>
        <v>0</v>
      </c>
      <c r="BK394" s="43">
        <f t="shared" si="2618"/>
        <v>0</v>
      </c>
      <c r="BL394" s="43">
        <f t="shared" si="2618"/>
        <v>0</v>
      </c>
      <c r="BM394" s="43">
        <f t="shared" si="2618"/>
        <v>0</v>
      </c>
      <c r="BN394" s="43">
        <f t="shared" si="2618"/>
        <v>0</v>
      </c>
      <c r="BO394" s="43">
        <f t="shared" si="2618"/>
        <v>0</v>
      </c>
      <c r="BP394" s="43">
        <f t="shared" si="2618"/>
        <v>0</v>
      </c>
      <c r="BQ394" s="43">
        <f t="shared" si="2618"/>
        <v>0</v>
      </c>
      <c r="BR394" s="43">
        <f t="shared" si="2618"/>
        <v>0</v>
      </c>
      <c r="BS394" s="43">
        <f t="shared" si="2618"/>
        <v>0</v>
      </c>
      <c r="BT394" s="43">
        <f t="shared" si="2618"/>
        <v>0</v>
      </c>
      <c r="BU394" s="43">
        <f t="shared" si="2618"/>
        <v>0</v>
      </c>
      <c r="BV394" s="43">
        <f t="shared" si="2618"/>
        <v>0</v>
      </c>
      <c r="BW394" s="43">
        <f t="shared" si="2618"/>
        <v>0</v>
      </c>
      <c r="BX394" s="43">
        <f t="shared" si="2618"/>
        <v>0</v>
      </c>
      <c r="BY394" s="43">
        <f t="shared" si="2618"/>
        <v>0</v>
      </c>
      <c r="BZ394" s="43">
        <f t="shared" si="2618"/>
        <v>0</v>
      </c>
      <c r="CB394" s="44">
        <f>IF(AND(NOT(ISBLANK(F393)),ISBLANK(H394)),1,0)</f>
        <v>0</v>
      </c>
      <c r="CC394" s="44">
        <f>IF($H394=$CB$13,1,0)</f>
        <v>0</v>
      </c>
      <c r="CD394" s="44">
        <f>IF(AND($CC394=1,ISBLANK(I394)),1,0)</f>
        <v>0</v>
      </c>
      <c r="CE394" s="44">
        <f>IF(AND($CC394=1,ISBLANK(J394)),1,0)</f>
        <v>0</v>
      </c>
    </row>
    <row r="395" spans="3:86" hidden="1" outlineLevel="1">
      <c r="G395" s="22" t="str">
        <f>"Base Current Amount "&amp;CC395&amp;""</f>
        <v>Base Current Amount per Week</v>
      </c>
      <c r="H395" s="54" t="s">
        <v>53</v>
      </c>
      <c r="I395" s="45"/>
      <c r="CB395" s="44">
        <f>IF(AND(NOT(ISBLANK(F393)),ISBLANK(I395)),1,0)</f>
        <v>0</v>
      </c>
      <c r="CC395" s="44" t="str">
        <f>IF(H394=$CB$13,$CB$19,$CB$18)</f>
        <v>per Week</v>
      </c>
    </row>
    <row r="396" spans="3:86" hidden="1" outlineLevel="1">
      <c r="G396" s="22" t="s">
        <v>34</v>
      </c>
      <c r="H396" s="54" t="s">
        <v>53</v>
      </c>
      <c r="I396" s="55">
        <f>IF(AND(H394=$CB$13,ISBLANK(J394)),I395,IF(H394=$CB$13,I395/J394,I395))</f>
        <v>0</v>
      </c>
      <c r="Z396" s="59">
        <f>$I396</f>
        <v>0</v>
      </c>
      <c r="AA396" s="59">
        <f t="shared" ref="AA396:BZ396" si="2619">$I396</f>
        <v>0</v>
      </c>
      <c r="AB396" s="59">
        <f t="shared" si="2619"/>
        <v>0</v>
      </c>
      <c r="AC396" s="59">
        <f t="shared" si="2619"/>
        <v>0</v>
      </c>
      <c r="AD396" s="59">
        <f t="shared" si="2619"/>
        <v>0</v>
      </c>
      <c r="AE396" s="59">
        <f t="shared" si="2619"/>
        <v>0</v>
      </c>
      <c r="AF396" s="59">
        <f t="shared" si="2619"/>
        <v>0</v>
      </c>
      <c r="AG396" s="59">
        <f t="shared" si="2619"/>
        <v>0</v>
      </c>
      <c r="AH396" s="59">
        <f t="shared" si="2619"/>
        <v>0</v>
      </c>
      <c r="AI396" s="59">
        <f t="shared" si="2619"/>
        <v>0</v>
      </c>
      <c r="AJ396" s="59">
        <f t="shared" si="2619"/>
        <v>0</v>
      </c>
      <c r="AK396" s="59">
        <f t="shared" si="2619"/>
        <v>0</v>
      </c>
      <c r="AL396" s="59">
        <f t="shared" si="2619"/>
        <v>0</v>
      </c>
      <c r="AM396" s="59">
        <f t="shared" si="2619"/>
        <v>0</v>
      </c>
      <c r="AN396" s="59">
        <f t="shared" si="2619"/>
        <v>0</v>
      </c>
      <c r="AO396" s="59">
        <f t="shared" si="2619"/>
        <v>0</v>
      </c>
      <c r="AP396" s="59">
        <f t="shared" si="2619"/>
        <v>0</v>
      </c>
      <c r="AQ396" s="59">
        <f t="shared" si="2619"/>
        <v>0</v>
      </c>
      <c r="AR396" s="59">
        <f t="shared" si="2619"/>
        <v>0</v>
      </c>
      <c r="AS396" s="59">
        <f t="shared" si="2619"/>
        <v>0</v>
      </c>
      <c r="AT396" s="59">
        <f t="shared" si="2619"/>
        <v>0</v>
      </c>
      <c r="AU396" s="59">
        <f t="shared" si="2619"/>
        <v>0</v>
      </c>
      <c r="AV396" s="59">
        <f t="shared" si="2619"/>
        <v>0</v>
      </c>
      <c r="AW396" s="59">
        <f t="shared" si="2619"/>
        <v>0</v>
      </c>
      <c r="AX396" s="59">
        <f t="shared" si="2619"/>
        <v>0</v>
      </c>
      <c r="AY396" s="59">
        <f t="shared" si="2619"/>
        <v>0</v>
      </c>
      <c r="AZ396" s="59">
        <f t="shared" si="2619"/>
        <v>0</v>
      </c>
      <c r="BA396" s="59">
        <f t="shared" si="2619"/>
        <v>0</v>
      </c>
      <c r="BB396" s="59">
        <f t="shared" si="2619"/>
        <v>0</v>
      </c>
      <c r="BC396" s="59">
        <f t="shared" si="2619"/>
        <v>0</v>
      </c>
      <c r="BD396" s="59">
        <f t="shared" si="2619"/>
        <v>0</v>
      </c>
      <c r="BE396" s="59">
        <f t="shared" si="2619"/>
        <v>0</v>
      </c>
      <c r="BF396" s="59">
        <f t="shared" si="2619"/>
        <v>0</v>
      </c>
      <c r="BG396" s="59">
        <f t="shared" si="2619"/>
        <v>0</v>
      </c>
      <c r="BH396" s="59">
        <f t="shared" si="2619"/>
        <v>0</v>
      </c>
      <c r="BI396" s="59">
        <f t="shared" si="2619"/>
        <v>0</v>
      </c>
      <c r="BJ396" s="59">
        <f t="shared" si="2619"/>
        <v>0</v>
      </c>
      <c r="BK396" s="59">
        <f t="shared" si="2619"/>
        <v>0</v>
      </c>
      <c r="BL396" s="59">
        <f t="shared" si="2619"/>
        <v>0</v>
      </c>
      <c r="BM396" s="59">
        <f t="shared" si="2619"/>
        <v>0</v>
      </c>
      <c r="BN396" s="59">
        <f t="shared" si="2619"/>
        <v>0</v>
      </c>
      <c r="BO396" s="59">
        <f t="shared" si="2619"/>
        <v>0</v>
      </c>
      <c r="BP396" s="59">
        <f t="shared" si="2619"/>
        <v>0</v>
      </c>
      <c r="BQ396" s="59">
        <f t="shared" si="2619"/>
        <v>0</v>
      </c>
      <c r="BR396" s="59">
        <f t="shared" si="2619"/>
        <v>0</v>
      </c>
      <c r="BS396" s="59">
        <f t="shared" si="2619"/>
        <v>0</v>
      </c>
      <c r="BT396" s="59">
        <f t="shared" si="2619"/>
        <v>0</v>
      </c>
      <c r="BU396" s="59">
        <f t="shared" si="2619"/>
        <v>0</v>
      </c>
      <c r="BV396" s="59">
        <f t="shared" si="2619"/>
        <v>0</v>
      </c>
      <c r="BW396" s="59">
        <f t="shared" si="2619"/>
        <v>0</v>
      </c>
      <c r="BX396" s="59">
        <f t="shared" si="2619"/>
        <v>0</v>
      </c>
      <c r="BY396" s="59">
        <f t="shared" si="2619"/>
        <v>0</v>
      </c>
      <c r="BZ396" s="59">
        <f t="shared" si="2619"/>
        <v>0</v>
      </c>
    </row>
    <row r="397" spans="3:86" hidden="1" outlineLevel="1">
      <c r="C397" s="105" t="str">
        <f>IF(CH398=1,"X","")</f>
        <v/>
      </c>
      <c r="D397" s="106"/>
      <c r="E397" s="107"/>
      <c r="G397" s="22" t="s">
        <v>38</v>
      </c>
      <c r="H397" s="73">
        <f>IF(ISBLANK(I397),0,IF(I397&lt;I394,1,0))</f>
        <v>0</v>
      </c>
      <c r="I397" s="60"/>
      <c r="J397" s="61"/>
      <c r="Z397" s="58">
        <f>IF(ISBLANK($I397),1,IF(Z$9&gt;$I397,(1+$J397),1))</f>
        <v>1</v>
      </c>
      <c r="AA397" s="58">
        <f t="shared" ref="AA397:BZ397" si="2620">IF(ISBLANK($I397),1,IF(AA$9&gt;$I397,(1+$J397),1))</f>
        <v>1</v>
      </c>
      <c r="AB397" s="58">
        <f t="shared" si="2620"/>
        <v>1</v>
      </c>
      <c r="AC397" s="58">
        <f t="shared" si="2620"/>
        <v>1</v>
      </c>
      <c r="AD397" s="58">
        <f t="shared" si="2620"/>
        <v>1</v>
      </c>
      <c r="AE397" s="58">
        <f t="shared" si="2620"/>
        <v>1</v>
      </c>
      <c r="AF397" s="58">
        <f t="shared" si="2620"/>
        <v>1</v>
      </c>
      <c r="AG397" s="58">
        <f t="shared" si="2620"/>
        <v>1</v>
      </c>
      <c r="AH397" s="58">
        <f t="shared" si="2620"/>
        <v>1</v>
      </c>
      <c r="AI397" s="58">
        <f t="shared" si="2620"/>
        <v>1</v>
      </c>
      <c r="AJ397" s="58">
        <f t="shared" si="2620"/>
        <v>1</v>
      </c>
      <c r="AK397" s="58">
        <f t="shared" si="2620"/>
        <v>1</v>
      </c>
      <c r="AL397" s="58">
        <f t="shared" si="2620"/>
        <v>1</v>
      </c>
      <c r="AM397" s="58">
        <f t="shared" si="2620"/>
        <v>1</v>
      </c>
      <c r="AN397" s="58">
        <f t="shared" si="2620"/>
        <v>1</v>
      </c>
      <c r="AO397" s="58">
        <f t="shared" si="2620"/>
        <v>1</v>
      </c>
      <c r="AP397" s="58">
        <f t="shared" si="2620"/>
        <v>1</v>
      </c>
      <c r="AQ397" s="58">
        <f t="shared" si="2620"/>
        <v>1</v>
      </c>
      <c r="AR397" s="58">
        <f t="shared" si="2620"/>
        <v>1</v>
      </c>
      <c r="AS397" s="58">
        <f t="shared" si="2620"/>
        <v>1</v>
      </c>
      <c r="AT397" s="58">
        <f t="shared" si="2620"/>
        <v>1</v>
      </c>
      <c r="AU397" s="58">
        <f t="shared" si="2620"/>
        <v>1</v>
      </c>
      <c r="AV397" s="58">
        <f t="shared" si="2620"/>
        <v>1</v>
      </c>
      <c r="AW397" s="58">
        <f t="shared" si="2620"/>
        <v>1</v>
      </c>
      <c r="AX397" s="58">
        <f t="shared" si="2620"/>
        <v>1</v>
      </c>
      <c r="AY397" s="58">
        <f t="shared" si="2620"/>
        <v>1</v>
      </c>
      <c r="AZ397" s="58">
        <f t="shared" si="2620"/>
        <v>1</v>
      </c>
      <c r="BA397" s="58">
        <f t="shared" si="2620"/>
        <v>1</v>
      </c>
      <c r="BB397" s="58">
        <f t="shared" si="2620"/>
        <v>1</v>
      </c>
      <c r="BC397" s="58">
        <f t="shared" si="2620"/>
        <v>1</v>
      </c>
      <c r="BD397" s="58">
        <f t="shared" si="2620"/>
        <v>1</v>
      </c>
      <c r="BE397" s="58">
        <f t="shared" si="2620"/>
        <v>1</v>
      </c>
      <c r="BF397" s="58">
        <f t="shared" si="2620"/>
        <v>1</v>
      </c>
      <c r="BG397" s="58">
        <f t="shared" si="2620"/>
        <v>1</v>
      </c>
      <c r="BH397" s="58">
        <f t="shared" si="2620"/>
        <v>1</v>
      </c>
      <c r="BI397" s="58">
        <f t="shared" si="2620"/>
        <v>1</v>
      </c>
      <c r="BJ397" s="58">
        <f t="shared" si="2620"/>
        <v>1</v>
      </c>
      <c r="BK397" s="58">
        <f t="shared" si="2620"/>
        <v>1</v>
      </c>
      <c r="BL397" s="58">
        <f t="shared" si="2620"/>
        <v>1</v>
      </c>
      <c r="BM397" s="58">
        <f t="shared" si="2620"/>
        <v>1</v>
      </c>
      <c r="BN397" s="58">
        <f t="shared" si="2620"/>
        <v>1</v>
      </c>
      <c r="BO397" s="58">
        <f t="shared" si="2620"/>
        <v>1</v>
      </c>
      <c r="BP397" s="58">
        <f t="shared" si="2620"/>
        <v>1</v>
      </c>
      <c r="BQ397" s="58">
        <f t="shared" si="2620"/>
        <v>1</v>
      </c>
      <c r="BR397" s="58">
        <f t="shared" si="2620"/>
        <v>1</v>
      </c>
      <c r="BS397" s="58">
        <f t="shared" si="2620"/>
        <v>1</v>
      </c>
      <c r="BT397" s="58">
        <f t="shared" si="2620"/>
        <v>1</v>
      </c>
      <c r="BU397" s="58">
        <f t="shared" si="2620"/>
        <v>1</v>
      </c>
      <c r="BV397" s="58">
        <f t="shared" si="2620"/>
        <v>1</v>
      </c>
      <c r="BW397" s="58">
        <f t="shared" si="2620"/>
        <v>1</v>
      </c>
      <c r="BX397" s="58">
        <f t="shared" si="2620"/>
        <v>1</v>
      </c>
      <c r="BY397" s="58">
        <f t="shared" si="2620"/>
        <v>1</v>
      </c>
      <c r="BZ397" s="58">
        <f t="shared" si="2620"/>
        <v>1</v>
      </c>
      <c r="CB397" s="44">
        <f>IF(AND(NOT(ISBLANK(I397)),ISBLANK(J397)),1,0)</f>
        <v>0</v>
      </c>
    </row>
    <row r="398" spans="3:86" ht="15.75" collapsed="1" thickBot="1">
      <c r="C398" s="108">
        <v>46</v>
      </c>
      <c r="D398" s="109"/>
      <c r="E398" s="110"/>
      <c r="F398" s="62"/>
      <c r="G398" s="89">
        <f>IF(ISBLANK(F393),0,"Final "&amp;F393&amp;" Budget")</f>
        <v>0</v>
      </c>
      <c r="H398" s="63"/>
      <c r="I398" s="63">
        <f>H393</f>
        <v>0</v>
      </c>
      <c r="J398" s="63"/>
      <c r="K398" s="64">
        <f>SUM(M398:X398)</f>
        <v>0</v>
      </c>
      <c r="M398" s="64">
        <f t="shared" ref="M398:X398" si="2621">SUMIF($Z$10:$BZ$10,M$10,$Z398:$BZ398)</f>
        <v>0</v>
      </c>
      <c r="N398" s="64">
        <f t="shared" si="2621"/>
        <v>0</v>
      </c>
      <c r="O398" s="64">
        <f t="shared" si="2621"/>
        <v>0</v>
      </c>
      <c r="P398" s="64">
        <f t="shared" si="2621"/>
        <v>0</v>
      </c>
      <c r="Q398" s="64">
        <f t="shared" si="2621"/>
        <v>0</v>
      </c>
      <c r="R398" s="64">
        <f t="shared" si="2621"/>
        <v>0</v>
      </c>
      <c r="S398" s="64">
        <f t="shared" si="2621"/>
        <v>0</v>
      </c>
      <c r="T398" s="64">
        <f t="shared" si="2621"/>
        <v>0</v>
      </c>
      <c r="U398" s="64">
        <f t="shared" si="2621"/>
        <v>0</v>
      </c>
      <c r="V398" s="64">
        <f t="shared" si="2621"/>
        <v>0</v>
      </c>
      <c r="W398" s="64">
        <f t="shared" si="2621"/>
        <v>0</v>
      </c>
      <c r="X398" s="64">
        <f t="shared" si="2621"/>
        <v>0</v>
      </c>
      <c r="Z398" s="64">
        <f>Z394*Z396*Z397</f>
        <v>0</v>
      </c>
      <c r="AA398" s="64">
        <f t="shared" ref="AA398" si="2622">AA394*AA396*AA397</f>
        <v>0</v>
      </c>
      <c r="AB398" s="64">
        <f t="shared" ref="AB398" si="2623">AB394*AB396*AB397</f>
        <v>0</v>
      </c>
      <c r="AC398" s="64">
        <f t="shared" ref="AC398" si="2624">AC394*AC396*AC397</f>
        <v>0</v>
      </c>
      <c r="AD398" s="64">
        <f t="shared" ref="AD398" si="2625">AD394*AD396*AD397</f>
        <v>0</v>
      </c>
      <c r="AE398" s="64">
        <f t="shared" ref="AE398" si="2626">AE394*AE396*AE397</f>
        <v>0</v>
      </c>
      <c r="AF398" s="64">
        <f t="shared" ref="AF398" si="2627">AF394*AF396*AF397</f>
        <v>0</v>
      </c>
      <c r="AG398" s="64">
        <f t="shared" ref="AG398" si="2628">AG394*AG396*AG397</f>
        <v>0</v>
      </c>
      <c r="AH398" s="64">
        <f t="shared" ref="AH398" si="2629">AH394*AH396*AH397</f>
        <v>0</v>
      </c>
      <c r="AI398" s="64">
        <f t="shared" ref="AI398" si="2630">AI394*AI396*AI397</f>
        <v>0</v>
      </c>
      <c r="AJ398" s="64">
        <f t="shared" ref="AJ398" si="2631">AJ394*AJ396*AJ397</f>
        <v>0</v>
      </c>
      <c r="AK398" s="64">
        <f t="shared" ref="AK398" si="2632">AK394*AK396*AK397</f>
        <v>0</v>
      </c>
      <c r="AL398" s="64">
        <f t="shared" ref="AL398" si="2633">AL394*AL396*AL397</f>
        <v>0</v>
      </c>
      <c r="AM398" s="64">
        <f t="shared" ref="AM398" si="2634">AM394*AM396*AM397</f>
        <v>0</v>
      </c>
      <c r="AN398" s="64">
        <f t="shared" ref="AN398" si="2635">AN394*AN396*AN397</f>
        <v>0</v>
      </c>
      <c r="AO398" s="64">
        <f t="shared" ref="AO398" si="2636">AO394*AO396*AO397</f>
        <v>0</v>
      </c>
      <c r="AP398" s="64">
        <f t="shared" ref="AP398" si="2637">AP394*AP396*AP397</f>
        <v>0</v>
      </c>
      <c r="AQ398" s="64">
        <f t="shared" ref="AQ398" si="2638">AQ394*AQ396*AQ397</f>
        <v>0</v>
      </c>
      <c r="AR398" s="64">
        <f t="shared" ref="AR398" si="2639">AR394*AR396*AR397</f>
        <v>0</v>
      </c>
      <c r="AS398" s="64">
        <f t="shared" ref="AS398" si="2640">AS394*AS396*AS397</f>
        <v>0</v>
      </c>
      <c r="AT398" s="64">
        <f t="shared" ref="AT398" si="2641">AT394*AT396*AT397</f>
        <v>0</v>
      </c>
      <c r="AU398" s="64">
        <f t="shared" ref="AU398" si="2642">AU394*AU396*AU397</f>
        <v>0</v>
      </c>
      <c r="AV398" s="64">
        <f t="shared" ref="AV398" si="2643">AV394*AV396*AV397</f>
        <v>0</v>
      </c>
      <c r="AW398" s="64">
        <f t="shared" ref="AW398" si="2644">AW394*AW396*AW397</f>
        <v>0</v>
      </c>
      <c r="AX398" s="64">
        <f t="shared" ref="AX398" si="2645">AX394*AX396*AX397</f>
        <v>0</v>
      </c>
      <c r="AY398" s="64">
        <f t="shared" ref="AY398" si="2646">AY394*AY396*AY397</f>
        <v>0</v>
      </c>
      <c r="AZ398" s="64">
        <f t="shared" ref="AZ398" si="2647">AZ394*AZ396*AZ397</f>
        <v>0</v>
      </c>
      <c r="BA398" s="64">
        <f t="shared" ref="BA398" si="2648">BA394*BA396*BA397</f>
        <v>0</v>
      </c>
      <c r="BB398" s="64">
        <f t="shared" ref="BB398" si="2649">BB394*BB396*BB397</f>
        <v>0</v>
      </c>
      <c r="BC398" s="64">
        <f t="shared" ref="BC398" si="2650">BC394*BC396*BC397</f>
        <v>0</v>
      </c>
      <c r="BD398" s="64">
        <f t="shared" ref="BD398" si="2651">BD394*BD396*BD397</f>
        <v>0</v>
      </c>
      <c r="BE398" s="64">
        <f t="shared" ref="BE398" si="2652">BE394*BE396*BE397</f>
        <v>0</v>
      </c>
      <c r="BF398" s="64">
        <f t="shared" ref="BF398" si="2653">BF394*BF396*BF397</f>
        <v>0</v>
      </c>
      <c r="BG398" s="64">
        <f t="shared" ref="BG398" si="2654">BG394*BG396*BG397</f>
        <v>0</v>
      </c>
      <c r="BH398" s="64">
        <f t="shared" ref="BH398" si="2655">BH394*BH396*BH397</f>
        <v>0</v>
      </c>
      <c r="BI398" s="64">
        <f t="shared" ref="BI398" si="2656">BI394*BI396*BI397</f>
        <v>0</v>
      </c>
      <c r="BJ398" s="64">
        <f t="shared" ref="BJ398" si="2657">BJ394*BJ396*BJ397</f>
        <v>0</v>
      </c>
      <c r="BK398" s="64">
        <f t="shared" ref="BK398" si="2658">BK394*BK396*BK397</f>
        <v>0</v>
      </c>
      <c r="BL398" s="64">
        <f t="shared" ref="BL398" si="2659">BL394*BL396*BL397</f>
        <v>0</v>
      </c>
      <c r="BM398" s="64">
        <f t="shared" ref="BM398" si="2660">BM394*BM396*BM397</f>
        <v>0</v>
      </c>
      <c r="BN398" s="64">
        <f t="shared" ref="BN398" si="2661">BN394*BN396*BN397</f>
        <v>0</v>
      </c>
      <c r="BO398" s="64">
        <f t="shared" ref="BO398" si="2662">BO394*BO396*BO397</f>
        <v>0</v>
      </c>
      <c r="BP398" s="64">
        <f t="shared" ref="BP398" si="2663">BP394*BP396*BP397</f>
        <v>0</v>
      </c>
      <c r="BQ398" s="64">
        <f t="shared" ref="BQ398" si="2664">BQ394*BQ396*BQ397</f>
        <v>0</v>
      </c>
      <c r="BR398" s="64">
        <f t="shared" ref="BR398" si="2665">BR394*BR396*BR397</f>
        <v>0</v>
      </c>
      <c r="BS398" s="64">
        <f t="shared" ref="BS398" si="2666">BS394*BS396*BS397</f>
        <v>0</v>
      </c>
      <c r="BT398" s="64">
        <f t="shared" ref="BT398" si="2667">BT394*BT396*BT397</f>
        <v>0</v>
      </c>
      <c r="BU398" s="64">
        <f t="shared" ref="BU398" si="2668">BU394*BU396*BU397</f>
        <v>0</v>
      </c>
      <c r="BV398" s="64">
        <f t="shared" ref="BV398" si="2669">BV394*BV396*BV397</f>
        <v>0</v>
      </c>
      <c r="BW398" s="64">
        <f t="shared" ref="BW398" si="2670">BW394*BW396*BW397</f>
        <v>0</v>
      </c>
      <c r="BX398" s="64">
        <f t="shared" ref="BX398" si="2671">BX394*BX396*BX397</f>
        <v>0</v>
      </c>
      <c r="BY398" s="64">
        <f t="shared" ref="BY398" si="2672">BY394*BY396*BY397</f>
        <v>0</v>
      </c>
      <c r="BZ398" s="64">
        <f t="shared" ref="BZ398" si="2673">BZ394*BZ396*BZ397</f>
        <v>0</v>
      </c>
      <c r="CG398" s="44">
        <f>C398</f>
        <v>46</v>
      </c>
      <c r="CH398" s="44">
        <f>IF(CG398=0,0,IF(COUNTIF($CG:$CG,CG398)&gt;1,1,0))</f>
        <v>0</v>
      </c>
    </row>
    <row r="401" spans="3:86">
      <c r="F401" s="103"/>
      <c r="G401" s="104"/>
      <c r="H401" s="45"/>
      <c r="I401" s="23" t="s">
        <v>35</v>
      </c>
      <c r="J401" s="23" t="s">
        <v>36</v>
      </c>
      <c r="K401" s="39" t="s">
        <v>37</v>
      </c>
      <c r="M401" s="65">
        <f>M$9</f>
        <v>31</v>
      </c>
      <c r="N401" s="65">
        <f t="shared" ref="N401:X401" si="2674">N$9</f>
        <v>59</v>
      </c>
      <c r="O401" s="65">
        <f t="shared" si="2674"/>
        <v>91</v>
      </c>
      <c r="P401" s="65">
        <f t="shared" si="2674"/>
        <v>121</v>
      </c>
      <c r="Q401" s="65">
        <f t="shared" si="2674"/>
        <v>152</v>
      </c>
      <c r="R401" s="65">
        <f t="shared" si="2674"/>
        <v>182</v>
      </c>
      <c r="S401" s="65">
        <f t="shared" si="2674"/>
        <v>213</v>
      </c>
      <c r="T401" s="65">
        <f t="shared" si="2674"/>
        <v>244</v>
      </c>
      <c r="U401" s="65">
        <f t="shared" si="2674"/>
        <v>274</v>
      </c>
      <c r="V401" s="65">
        <f t="shared" si="2674"/>
        <v>305</v>
      </c>
      <c r="W401" s="65">
        <f t="shared" si="2674"/>
        <v>335</v>
      </c>
      <c r="X401" s="65">
        <f t="shared" si="2674"/>
        <v>366</v>
      </c>
      <c r="Z401" s="66">
        <f>Z$9</f>
        <v>0</v>
      </c>
      <c r="AA401" s="66">
        <f t="shared" ref="AA401:BZ401" si="2675">AA$9</f>
        <v>7</v>
      </c>
      <c r="AB401" s="66">
        <f t="shared" si="2675"/>
        <v>14</v>
      </c>
      <c r="AC401" s="66">
        <f t="shared" si="2675"/>
        <v>21</v>
      </c>
      <c r="AD401" s="66">
        <f t="shared" si="2675"/>
        <v>28</v>
      </c>
      <c r="AE401" s="66">
        <f t="shared" si="2675"/>
        <v>35</v>
      </c>
      <c r="AF401" s="66">
        <f t="shared" si="2675"/>
        <v>42</v>
      </c>
      <c r="AG401" s="66">
        <f t="shared" si="2675"/>
        <v>49</v>
      </c>
      <c r="AH401" s="66">
        <f t="shared" si="2675"/>
        <v>56</v>
      </c>
      <c r="AI401" s="66">
        <f t="shared" si="2675"/>
        <v>63</v>
      </c>
      <c r="AJ401" s="66">
        <f t="shared" si="2675"/>
        <v>70</v>
      </c>
      <c r="AK401" s="66">
        <f t="shared" si="2675"/>
        <v>77</v>
      </c>
      <c r="AL401" s="66">
        <f t="shared" si="2675"/>
        <v>84</v>
      </c>
      <c r="AM401" s="66">
        <f t="shared" si="2675"/>
        <v>91</v>
      </c>
      <c r="AN401" s="66">
        <f t="shared" si="2675"/>
        <v>98</v>
      </c>
      <c r="AO401" s="66">
        <f t="shared" si="2675"/>
        <v>105</v>
      </c>
      <c r="AP401" s="66">
        <f t="shared" si="2675"/>
        <v>112</v>
      </c>
      <c r="AQ401" s="66">
        <f t="shared" si="2675"/>
        <v>119</v>
      </c>
      <c r="AR401" s="66">
        <f t="shared" si="2675"/>
        <v>126</v>
      </c>
      <c r="AS401" s="66">
        <f t="shared" si="2675"/>
        <v>133</v>
      </c>
      <c r="AT401" s="66">
        <f t="shared" si="2675"/>
        <v>140</v>
      </c>
      <c r="AU401" s="66">
        <f t="shared" si="2675"/>
        <v>147</v>
      </c>
      <c r="AV401" s="66">
        <f t="shared" si="2675"/>
        <v>154</v>
      </c>
      <c r="AW401" s="66">
        <f t="shared" si="2675"/>
        <v>161</v>
      </c>
      <c r="AX401" s="66">
        <f t="shared" si="2675"/>
        <v>168</v>
      </c>
      <c r="AY401" s="66">
        <f t="shared" si="2675"/>
        <v>175</v>
      </c>
      <c r="AZ401" s="66">
        <f t="shared" si="2675"/>
        <v>182</v>
      </c>
      <c r="BA401" s="66">
        <f t="shared" si="2675"/>
        <v>189</v>
      </c>
      <c r="BB401" s="66">
        <f t="shared" si="2675"/>
        <v>196</v>
      </c>
      <c r="BC401" s="66">
        <f t="shared" si="2675"/>
        <v>203</v>
      </c>
      <c r="BD401" s="66">
        <f t="shared" si="2675"/>
        <v>210</v>
      </c>
      <c r="BE401" s="66">
        <f t="shared" si="2675"/>
        <v>217</v>
      </c>
      <c r="BF401" s="66">
        <f t="shared" si="2675"/>
        <v>224</v>
      </c>
      <c r="BG401" s="66">
        <f t="shared" si="2675"/>
        <v>231</v>
      </c>
      <c r="BH401" s="66">
        <f t="shared" si="2675"/>
        <v>238</v>
      </c>
      <c r="BI401" s="66">
        <f t="shared" si="2675"/>
        <v>245</v>
      </c>
      <c r="BJ401" s="66">
        <f t="shared" si="2675"/>
        <v>252</v>
      </c>
      <c r="BK401" s="66">
        <f t="shared" si="2675"/>
        <v>259</v>
      </c>
      <c r="BL401" s="66">
        <f t="shared" si="2675"/>
        <v>266</v>
      </c>
      <c r="BM401" s="66">
        <f t="shared" si="2675"/>
        <v>273</v>
      </c>
      <c r="BN401" s="66">
        <f t="shared" si="2675"/>
        <v>280</v>
      </c>
      <c r="BO401" s="66">
        <f t="shared" si="2675"/>
        <v>287</v>
      </c>
      <c r="BP401" s="66">
        <f t="shared" si="2675"/>
        <v>294</v>
      </c>
      <c r="BQ401" s="66">
        <f t="shared" si="2675"/>
        <v>301</v>
      </c>
      <c r="BR401" s="66">
        <f t="shared" si="2675"/>
        <v>308</v>
      </c>
      <c r="BS401" s="66">
        <f t="shared" si="2675"/>
        <v>315</v>
      </c>
      <c r="BT401" s="66">
        <f t="shared" si="2675"/>
        <v>322</v>
      </c>
      <c r="BU401" s="66">
        <f t="shared" si="2675"/>
        <v>329</v>
      </c>
      <c r="BV401" s="66">
        <f t="shared" si="2675"/>
        <v>336</v>
      </c>
      <c r="BW401" s="66">
        <f t="shared" si="2675"/>
        <v>343</v>
      </c>
      <c r="BX401" s="66">
        <f t="shared" si="2675"/>
        <v>350</v>
      </c>
      <c r="BY401" s="66">
        <f t="shared" si="2675"/>
        <v>357</v>
      </c>
      <c r="BZ401" s="66">
        <f t="shared" si="2675"/>
        <v>364</v>
      </c>
      <c r="CB401" s="44">
        <f>IF(AND(NOT(ISBLANK(F401)),ISBLANK(H401)),1,0)</f>
        <v>0</v>
      </c>
    </row>
    <row r="402" spans="3:86" hidden="1" outlineLevel="1">
      <c r="G402" s="53" t="s">
        <v>32</v>
      </c>
      <c r="H402" s="45"/>
      <c r="I402" s="57"/>
      <c r="J402" s="56"/>
      <c r="K402" s="57" t="str">
        <f>IF(ISBLANK(I402),"",IF(ISBLANK(J402),I402,I402+(7*(J402-1))))</f>
        <v/>
      </c>
      <c r="Z402" s="43">
        <f t="shared" ref="Z402:BE402" si="2676">IF($H402=$CB$12,1,IF(ISBLANK($I402),0,IF(OR($I402=Z$9,$K402=Z$9,AND(Z$9&gt;$I402,Z$9&lt;=$K402)),1,0)))</f>
        <v>0</v>
      </c>
      <c r="AA402" s="43">
        <f t="shared" si="2676"/>
        <v>0</v>
      </c>
      <c r="AB402" s="43">
        <f t="shared" si="2676"/>
        <v>0</v>
      </c>
      <c r="AC402" s="43">
        <f t="shared" si="2676"/>
        <v>0</v>
      </c>
      <c r="AD402" s="43">
        <f t="shared" si="2676"/>
        <v>0</v>
      </c>
      <c r="AE402" s="43">
        <f t="shared" si="2676"/>
        <v>0</v>
      </c>
      <c r="AF402" s="43">
        <f t="shared" si="2676"/>
        <v>0</v>
      </c>
      <c r="AG402" s="43">
        <f t="shared" si="2676"/>
        <v>0</v>
      </c>
      <c r="AH402" s="43">
        <f t="shared" si="2676"/>
        <v>0</v>
      </c>
      <c r="AI402" s="43">
        <f t="shared" si="2676"/>
        <v>0</v>
      </c>
      <c r="AJ402" s="43">
        <f t="shared" si="2676"/>
        <v>0</v>
      </c>
      <c r="AK402" s="43">
        <f t="shared" si="2676"/>
        <v>0</v>
      </c>
      <c r="AL402" s="43">
        <f t="shared" si="2676"/>
        <v>0</v>
      </c>
      <c r="AM402" s="43">
        <f t="shared" si="2676"/>
        <v>0</v>
      </c>
      <c r="AN402" s="43">
        <f t="shared" si="2676"/>
        <v>0</v>
      </c>
      <c r="AO402" s="43">
        <f t="shared" si="2676"/>
        <v>0</v>
      </c>
      <c r="AP402" s="43">
        <f t="shared" si="2676"/>
        <v>0</v>
      </c>
      <c r="AQ402" s="43">
        <f t="shared" si="2676"/>
        <v>0</v>
      </c>
      <c r="AR402" s="43">
        <f t="shared" si="2676"/>
        <v>0</v>
      </c>
      <c r="AS402" s="43">
        <f t="shared" si="2676"/>
        <v>0</v>
      </c>
      <c r="AT402" s="43">
        <f t="shared" si="2676"/>
        <v>0</v>
      </c>
      <c r="AU402" s="43">
        <f t="shared" si="2676"/>
        <v>0</v>
      </c>
      <c r="AV402" s="43">
        <f t="shared" si="2676"/>
        <v>0</v>
      </c>
      <c r="AW402" s="43">
        <f t="shared" si="2676"/>
        <v>0</v>
      </c>
      <c r="AX402" s="43">
        <f t="shared" si="2676"/>
        <v>0</v>
      </c>
      <c r="AY402" s="43">
        <f t="shared" si="2676"/>
        <v>0</v>
      </c>
      <c r="AZ402" s="43">
        <f t="shared" si="2676"/>
        <v>0</v>
      </c>
      <c r="BA402" s="43">
        <f t="shared" si="2676"/>
        <v>0</v>
      </c>
      <c r="BB402" s="43">
        <f t="shared" si="2676"/>
        <v>0</v>
      </c>
      <c r="BC402" s="43">
        <f t="shared" si="2676"/>
        <v>0</v>
      </c>
      <c r="BD402" s="43">
        <f t="shared" si="2676"/>
        <v>0</v>
      </c>
      <c r="BE402" s="43">
        <f t="shared" si="2676"/>
        <v>0</v>
      </c>
      <c r="BF402" s="43">
        <f t="shared" ref="BF402:BZ402" si="2677">IF($H402=$CB$12,1,IF(ISBLANK($I402),0,IF(OR($I402=BF$9,$K402=BF$9,AND(BF$9&gt;$I402,BF$9&lt;=$K402)),1,0)))</f>
        <v>0</v>
      </c>
      <c r="BG402" s="43">
        <f t="shared" si="2677"/>
        <v>0</v>
      </c>
      <c r="BH402" s="43">
        <f t="shared" si="2677"/>
        <v>0</v>
      </c>
      <c r="BI402" s="43">
        <f t="shared" si="2677"/>
        <v>0</v>
      </c>
      <c r="BJ402" s="43">
        <f t="shared" si="2677"/>
        <v>0</v>
      </c>
      <c r="BK402" s="43">
        <f t="shared" si="2677"/>
        <v>0</v>
      </c>
      <c r="BL402" s="43">
        <f t="shared" si="2677"/>
        <v>0</v>
      </c>
      <c r="BM402" s="43">
        <f t="shared" si="2677"/>
        <v>0</v>
      </c>
      <c r="BN402" s="43">
        <f t="shared" si="2677"/>
        <v>0</v>
      </c>
      <c r="BO402" s="43">
        <f t="shared" si="2677"/>
        <v>0</v>
      </c>
      <c r="BP402" s="43">
        <f t="shared" si="2677"/>
        <v>0</v>
      </c>
      <c r="BQ402" s="43">
        <f t="shared" si="2677"/>
        <v>0</v>
      </c>
      <c r="BR402" s="43">
        <f t="shared" si="2677"/>
        <v>0</v>
      </c>
      <c r="BS402" s="43">
        <f t="shared" si="2677"/>
        <v>0</v>
      </c>
      <c r="BT402" s="43">
        <f t="shared" si="2677"/>
        <v>0</v>
      </c>
      <c r="BU402" s="43">
        <f t="shared" si="2677"/>
        <v>0</v>
      </c>
      <c r="BV402" s="43">
        <f t="shared" si="2677"/>
        <v>0</v>
      </c>
      <c r="BW402" s="43">
        <f t="shared" si="2677"/>
        <v>0</v>
      </c>
      <c r="BX402" s="43">
        <f t="shared" si="2677"/>
        <v>0</v>
      </c>
      <c r="BY402" s="43">
        <f t="shared" si="2677"/>
        <v>0</v>
      </c>
      <c r="BZ402" s="43">
        <f t="shared" si="2677"/>
        <v>0</v>
      </c>
      <c r="CB402" s="44">
        <f>IF(AND(NOT(ISBLANK(F401)),ISBLANK(H402)),1,0)</f>
        <v>0</v>
      </c>
      <c r="CC402" s="44">
        <f>IF($H402=$CB$13,1,0)</f>
        <v>0</v>
      </c>
      <c r="CD402" s="44">
        <f>IF(AND($CC402=1,ISBLANK(I402)),1,0)</f>
        <v>0</v>
      </c>
      <c r="CE402" s="44">
        <f>IF(AND($CC402=1,ISBLANK(J402)),1,0)</f>
        <v>0</v>
      </c>
    </row>
    <row r="403" spans="3:86" hidden="1" outlineLevel="1">
      <c r="G403" s="22" t="str">
        <f>"Base Current Amount "&amp;CC403&amp;""</f>
        <v>Base Current Amount per Week</v>
      </c>
      <c r="H403" s="54" t="s">
        <v>53</v>
      </c>
      <c r="I403" s="45"/>
      <c r="CB403" s="44">
        <f>IF(AND(NOT(ISBLANK(F401)),ISBLANK(I403)),1,0)</f>
        <v>0</v>
      </c>
      <c r="CC403" s="44" t="str">
        <f>IF(H402=$CB$13,$CB$19,$CB$18)</f>
        <v>per Week</v>
      </c>
    </row>
    <row r="404" spans="3:86" hidden="1" outlineLevel="1">
      <c r="G404" s="22" t="s">
        <v>34</v>
      </c>
      <c r="H404" s="54" t="s">
        <v>53</v>
      </c>
      <c r="I404" s="55">
        <f>IF(AND(H402=$CB$13,ISBLANK(J402)),I403,IF(H402=$CB$13,I403/J402,I403))</f>
        <v>0</v>
      </c>
      <c r="Z404" s="59">
        <f>$I404</f>
        <v>0</v>
      </c>
      <c r="AA404" s="59">
        <f t="shared" ref="AA404:BZ404" si="2678">$I404</f>
        <v>0</v>
      </c>
      <c r="AB404" s="59">
        <f t="shared" si="2678"/>
        <v>0</v>
      </c>
      <c r="AC404" s="59">
        <f t="shared" si="2678"/>
        <v>0</v>
      </c>
      <c r="AD404" s="59">
        <f t="shared" si="2678"/>
        <v>0</v>
      </c>
      <c r="AE404" s="59">
        <f t="shared" si="2678"/>
        <v>0</v>
      </c>
      <c r="AF404" s="59">
        <f t="shared" si="2678"/>
        <v>0</v>
      </c>
      <c r="AG404" s="59">
        <f t="shared" si="2678"/>
        <v>0</v>
      </c>
      <c r="AH404" s="59">
        <f t="shared" si="2678"/>
        <v>0</v>
      </c>
      <c r="AI404" s="59">
        <f t="shared" si="2678"/>
        <v>0</v>
      </c>
      <c r="AJ404" s="59">
        <f t="shared" si="2678"/>
        <v>0</v>
      </c>
      <c r="AK404" s="59">
        <f t="shared" si="2678"/>
        <v>0</v>
      </c>
      <c r="AL404" s="59">
        <f t="shared" si="2678"/>
        <v>0</v>
      </c>
      <c r="AM404" s="59">
        <f t="shared" si="2678"/>
        <v>0</v>
      </c>
      <c r="AN404" s="59">
        <f t="shared" si="2678"/>
        <v>0</v>
      </c>
      <c r="AO404" s="59">
        <f t="shared" si="2678"/>
        <v>0</v>
      </c>
      <c r="AP404" s="59">
        <f t="shared" si="2678"/>
        <v>0</v>
      </c>
      <c r="AQ404" s="59">
        <f t="shared" si="2678"/>
        <v>0</v>
      </c>
      <c r="AR404" s="59">
        <f t="shared" si="2678"/>
        <v>0</v>
      </c>
      <c r="AS404" s="59">
        <f t="shared" si="2678"/>
        <v>0</v>
      </c>
      <c r="AT404" s="59">
        <f t="shared" si="2678"/>
        <v>0</v>
      </c>
      <c r="AU404" s="59">
        <f t="shared" si="2678"/>
        <v>0</v>
      </c>
      <c r="AV404" s="59">
        <f t="shared" si="2678"/>
        <v>0</v>
      </c>
      <c r="AW404" s="59">
        <f t="shared" si="2678"/>
        <v>0</v>
      </c>
      <c r="AX404" s="59">
        <f t="shared" si="2678"/>
        <v>0</v>
      </c>
      <c r="AY404" s="59">
        <f t="shared" si="2678"/>
        <v>0</v>
      </c>
      <c r="AZ404" s="59">
        <f t="shared" si="2678"/>
        <v>0</v>
      </c>
      <c r="BA404" s="59">
        <f t="shared" si="2678"/>
        <v>0</v>
      </c>
      <c r="BB404" s="59">
        <f t="shared" si="2678"/>
        <v>0</v>
      </c>
      <c r="BC404" s="59">
        <f t="shared" si="2678"/>
        <v>0</v>
      </c>
      <c r="BD404" s="59">
        <f t="shared" si="2678"/>
        <v>0</v>
      </c>
      <c r="BE404" s="59">
        <f t="shared" si="2678"/>
        <v>0</v>
      </c>
      <c r="BF404" s="59">
        <f t="shared" si="2678"/>
        <v>0</v>
      </c>
      <c r="BG404" s="59">
        <f t="shared" si="2678"/>
        <v>0</v>
      </c>
      <c r="BH404" s="59">
        <f t="shared" si="2678"/>
        <v>0</v>
      </c>
      <c r="BI404" s="59">
        <f t="shared" si="2678"/>
        <v>0</v>
      </c>
      <c r="BJ404" s="59">
        <f t="shared" si="2678"/>
        <v>0</v>
      </c>
      <c r="BK404" s="59">
        <f t="shared" si="2678"/>
        <v>0</v>
      </c>
      <c r="BL404" s="59">
        <f t="shared" si="2678"/>
        <v>0</v>
      </c>
      <c r="BM404" s="59">
        <f t="shared" si="2678"/>
        <v>0</v>
      </c>
      <c r="BN404" s="59">
        <f t="shared" si="2678"/>
        <v>0</v>
      </c>
      <c r="BO404" s="59">
        <f t="shared" si="2678"/>
        <v>0</v>
      </c>
      <c r="BP404" s="59">
        <f t="shared" si="2678"/>
        <v>0</v>
      </c>
      <c r="BQ404" s="59">
        <f t="shared" si="2678"/>
        <v>0</v>
      </c>
      <c r="BR404" s="59">
        <f t="shared" si="2678"/>
        <v>0</v>
      </c>
      <c r="BS404" s="59">
        <f t="shared" si="2678"/>
        <v>0</v>
      </c>
      <c r="BT404" s="59">
        <f t="shared" si="2678"/>
        <v>0</v>
      </c>
      <c r="BU404" s="59">
        <f t="shared" si="2678"/>
        <v>0</v>
      </c>
      <c r="BV404" s="59">
        <f t="shared" si="2678"/>
        <v>0</v>
      </c>
      <c r="BW404" s="59">
        <f t="shared" si="2678"/>
        <v>0</v>
      </c>
      <c r="BX404" s="59">
        <f t="shared" si="2678"/>
        <v>0</v>
      </c>
      <c r="BY404" s="59">
        <f t="shared" si="2678"/>
        <v>0</v>
      </c>
      <c r="BZ404" s="59">
        <f t="shared" si="2678"/>
        <v>0</v>
      </c>
    </row>
    <row r="405" spans="3:86" hidden="1" outlineLevel="1">
      <c r="C405" s="105" t="str">
        <f>IF(CH406=1,"X","")</f>
        <v/>
      </c>
      <c r="D405" s="106"/>
      <c r="E405" s="107"/>
      <c r="G405" s="22" t="s">
        <v>38</v>
      </c>
      <c r="H405" s="73">
        <f>IF(ISBLANK(I405),0,IF(I405&lt;I402,1,0))</f>
        <v>0</v>
      </c>
      <c r="I405" s="60"/>
      <c r="J405" s="61"/>
      <c r="Z405" s="58">
        <f>IF(ISBLANK($I405),1,IF(Z$9&gt;$I405,(1+$J405),1))</f>
        <v>1</v>
      </c>
      <c r="AA405" s="58">
        <f t="shared" ref="AA405:BZ405" si="2679">IF(ISBLANK($I405),1,IF(AA$9&gt;$I405,(1+$J405),1))</f>
        <v>1</v>
      </c>
      <c r="AB405" s="58">
        <f t="shared" si="2679"/>
        <v>1</v>
      </c>
      <c r="AC405" s="58">
        <f t="shared" si="2679"/>
        <v>1</v>
      </c>
      <c r="AD405" s="58">
        <f t="shared" si="2679"/>
        <v>1</v>
      </c>
      <c r="AE405" s="58">
        <f t="shared" si="2679"/>
        <v>1</v>
      </c>
      <c r="AF405" s="58">
        <f t="shared" si="2679"/>
        <v>1</v>
      </c>
      <c r="AG405" s="58">
        <f t="shared" si="2679"/>
        <v>1</v>
      </c>
      <c r="AH405" s="58">
        <f t="shared" si="2679"/>
        <v>1</v>
      </c>
      <c r="AI405" s="58">
        <f t="shared" si="2679"/>
        <v>1</v>
      </c>
      <c r="AJ405" s="58">
        <f t="shared" si="2679"/>
        <v>1</v>
      </c>
      <c r="AK405" s="58">
        <f t="shared" si="2679"/>
        <v>1</v>
      </c>
      <c r="AL405" s="58">
        <f t="shared" si="2679"/>
        <v>1</v>
      </c>
      <c r="AM405" s="58">
        <f t="shared" si="2679"/>
        <v>1</v>
      </c>
      <c r="AN405" s="58">
        <f t="shared" si="2679"/>
        <v>1</v>
      </c>
      <c r="AO405" s="58">
        <f t="shared" si="2679"/>
        <v>1</v>
      </c>
      <c r="AP405" s="58">
        <f t="shared" si="2679"/>
        <v>1</v>
      </c>
      <c r="AQ405" s="58">
        <f t="shared" si="2679"/>
        <v>1</v>
      </c>
      <c r="AR405" s="58">
        <f t="shared" si="2679"/>
        <v>1</v>
      </c>
      <c r="AS405" s="58">
        <f t="shared" si="2679"/>
        <v>1</v>
      </c>
      <c r="AT405" s="58">
        <f t="shared" si="2679"/>
        <v>1</v>
      </c>
      <c r="AU405" s="58">
        <f t="shared" si="2679"/>
        <v>1</v>
      </c>
      <c r="AV405" s="58">
        <f t="shared" si="2679"/>
        <v>1</v>
      </c>
      <c r="AW405" s="58">
        <f t="shared" si="2679"/>
        <v>1</v>
      </c>
      <c r="AX405" s="58">
        <f t="shared" si="2679"/>
        <v>1</v>
      </c>
      <c r="AY405" s="58">
        <f t="shared" si="2679"/>
        <v>1</v>
      </c>
      <c r="AZ405" s="58">
        <f t="shared" si="2679"/>
        <v>1</v>
      </c>
      <c r="BA405" s="58">
        <f t="shared" si="2679"/>
        <v>1</v>
      </c>
      <c r="BB405" s="58">
        <f t="shared" si="2679"/>
        <v>1</v>
      </c>
      <c r="BC405" s="58">
        <f t="shared" si="2679"/>
        <v>1</v>
      </c>
      <c r="BD405" s="58">
        <f t="shared" si="2679"/>
        <v>1</v>
      </c>
      <c r="BE405" s="58">
        <f t="shared" si="2679"/>
        <v>1</v>
      </c>
      <c r="BF405" s="58">
        <f t="shared" si="2679"/>
        <v>1</v>
      </c>
      <c r="BG405" s="58">
        <f t="shared" si="2679"/>
        <v>1</v>
      </c>
      <c r="BH405" s="58">
        <f t="shared" si="2679"/>
        <v>1</v>
      </c>
      <c r="BI405" s="58">
        <f t="shared" si="2679"/>
        <v>1</v>
      </c>
      <c r="BJ405" s="58">
        <f t="shared" si="2679"/>
        <v>1</v>
      </c>
      <c r="BK405" s="58">
        <f t="shared" si="2679"/>
        <v>1</v>
      </c>
      <c r="BL405" s="58">
        <f t="shared" si="2679"/>
        <v>1</v>
      </c>
      <c r="BM405" s="58">
        <f t="shared" si="2679"/>
        <v>1</v>
      </c>
      <c r="BN405" s="58">
        <f t="shared" si="2679"/>
        <v>1</v>
      </c>
      <c r="BO405" s="58">
        <f t="shared" si="2679"/>
        <v>1</v>
      </c>
      <c r="BP405" s="58">
        <f t="shared" si="2679"/>
        <v>1</v>
      </c>
      <c r="BQ405" s="58">
        <f t="shared" si="2679"/>
        <v>1</v>
      </c>
      <c r="BR405" s="58">
        <f t="shared" si="2679"/>
        <v>1</v>
      </c>
      <c r="BS405" s="58">
        <f t="shared" si="2679"/>
        <v>1</v>
      </c>
      <c r="BT405" s="58">
        <f t="shared" si="2679"/>
        <v>1</v>
      </c>
      <c r="BU405" s="58">
        <f t="shared" si="2679"/>
        <v>1</v>
      </c>
      <c r="BV405" s="58">
        <f t="shared" si="2679"/>
        <v>1</v>
      </c>
      <c r="BW405" s="58">
        <f t="shared" si="2679"/>
        <v>1</v>
      </c>
      <c r="BX405" s="58">
        <f t="shared" si="2679"/>
        <v>1</v>
      </c>
      <c r="BY405" s="58">
        <f t="shared" si="2679"/>
        <v>1</v>
      </c>
      <c r="BZ405" s="58">
        <f t="shared" si="2679"/>
        <v>1</v>
      </c>
      <c r="CB405" s="44">
        <f>IF(AND(NOT(ISBLANK(I405)),ISBLANK(J405)),1,0)</f>
        <v>0</v>
      </c>
    </row>
    <row r="406" spans="3:86" ht="15.75" collapsed="1" thickBot="1">
      <c r="C406" s="108">
        <v>47</v>
      </c>
      <c r="D406" s="109"/>
      <c r="E406" s="110"/>
      <c r="F406" s="62"/>
      <c r="G406" s="89">
        <f>IF(ISBLANK(F401),0,"Final "&amp;F401&amp;" Budget")</f>
        <v>0</v>
      </c>
      <c r="H406" s="63"/>
      <c r="I406" s="63">
        <f>H401</f>
        <v>0</v>
      </c>
      <c r="J406" s="63"/>
      <c r="K406" s="64">
        <f>SUM(M406:X406)</f>
        <v>0</v>
      </c>
      <c r="M406" s="64">
        <f t="shared" ref="M406:X406" si="2680">SUMIF($Z$10:$BZ$10,M$10,$Z406:$BZ406)</f>
        <v>0</v>
      </c>
      <c r="N406" s="64">
        <f t="shared" si="2680"/>
        <v>0</v>
      </c>
      <c r="O406" s="64">
        <f t="shared" si="2680"/>
        <v>0</v>
      </c>
      <c r="P406" s="64">
        <f t="shared" si="2680"/>
        <v>0</v>
      </c>
      <c r="Q406" s="64">
        <f t="shared" si="2680"/>
        <v>0</v>
      </c>
      <c r="R406" s="64">
        <f t="shared" si="2680"/>
        <v>0</v>
      </c>
      <c r="S406" s="64">
        <f t="shared" si="2680"/>
        <v>0</v>
      </c>
      <c r="T406" s="64">
        <f t="shared" si="2680"/>
        <v>0</v>
      </c>
      <c r="U406" s="64">
        <f t="shared" si="2680"/>
        <v>0</v>
      </c>
      <c r="V406" s="64">
        <f t="shared" si="2680"/>
        <v>0</v>
      </c>
      <c r="W406" s="64">
        <f t="shared" si="2680"/>
        <v>0</v>
      </c>
      <c r="X406" s="64">
        <f t="shared" si="2680"/>
        <v>0</v>
      </c>
      <c r="Z406" s="64">
        <f>Z402*Z404*Z405</f>
        <v>0</v>
      </c>
      <c r="AA406" s="64">
        <f t="shared" ref="AA406" si="2681">AA402*AA404*AA405</f>
        <v>0</v>
      </c>
      <c r="AB406" s="64">
        <f t="shared" ref="AB406" si="2682">AB402*AB404*AB405</f>
        <v>0</v>
      </c>
      <c r="AC406" s="64">
        <f t="shared" ref="AC406" si="2683">AC402*AC404*AC405</f>
        <v>0</v>
      </c>
      <c r="AD406" s="64">
        <f t="shared" ref="AD406" si="2684">AD402*AD404*AD405</f>
        <v>0</v>
      </c>
      <c r="AE406" s="64">
        <f t="shared" ref="AE406" si="2685">AE402*AE404*AE405</f>
        <v>0</v>
      </c>
      <c r="AF406" s="64">
        <f t="shared" ref="AF406" si="2686">AF402*AF404*AF405</f>
        <v>0</v>
      </c>
      <c r="AG406" s="64">
        <f t="shared" ref="AG406" si="2687">AG402*AG404*AG405</f>
        <v>0</v>
      </c>
      <c r="AH406" s="64">
        <f t="shared" ref="AH406" si="2688">AH402*AH404*AH405</f>
        <v>0</v>
      </c>
      <c r="AI406" s="64">
        <f t="shared" ref="AI406" si="2689">AI402*AI404*AI405</f>
        <v>0</v>
      </c>
      <c r="AJ406" s="64">
        <f t="shared" ref="AJ406" si="2690">AJ402*AJ404*AJ405</f>
        <v>0</v>
      </c>
      <c r="AK406" s="64">
        <f t="shared" ref="AK406" si="2691">AK402*AK404*AK405</f>
        <v>0</v>
      </c>
      <c r="AL406" s="64">
        <f t="shared" ref="AL406" si="2692">AL402*AL404*AL405</f>
        <v>0</v>
      </c>
      <c r="AM406" s="64">
        <f t="shared" ref="AM406" si="2693">AM402*AM404*AM405</f>
        <v>0</v>
      </c>
      <c r="AN406" s="64">
        <f t="shared" ref="AN406" si="2694">AN402*AN404*AN405</f>
        <v>0</v>
      </c>
      <c r="AO406" s="64">
        <f t="shared" ref="AO406" si="2695">AO402*AO404*AO405</f>
        <v>0</v>
      </c>
      <c r="AP406" s="64">
        <f t="shared" ref="AP406" si="2696">AP402*AP404*AP405</f>
        <v>0</v>
      </c>
      <c r="AQ406" s="64">
        <f t="shared" ref="AQ406" si="2697">AQ402*AQ404*AQ405</f>
        <v>0</v>
      </c>
      <c r="AR406" s="64">
        <f t="shared" ref="AR406" si="2698">AR402*AR404*AR405</f>
        <v>0</v>
      </c>
      <c r="AS406" s="64">
        <f t="shared" ref="AS406" si="2699">AS402*AS404*AS405</f>
        <v>0</v>
      </c>
      <c r="AT406" s="64">
        <f t="shared" ref="AT406" si="2700">AT402*AT404*AT405</f>
        <v>0</v>
      </c>
      <c r="AU406" s="64">
        <f t="shared" ref="AU406" si="2701">AU402*AU404*AU405</f>
        <v>0</v>
      </c>
      <c r="AV406" s="64">
        <f t="shared" ref="AV406" si="2702">AV402*AV404*AV405</f>
        <v>0</v>
      </c>
      <c r="AW406" s="64">
        <f t="shared" ref="AW406" si="2703">AW402*AW404*AW405</f>
        <v>0</v>
      </c>
      <c r="AX406" s="64">
        <f t="shared" ref="AX406" si="2704">AX402*AX404*AX405</f>
        <v>0</v>
      </c>
      <c r="AY406" s="64">
        <f t="shared" ref="AY406" si="2705">AY402*AY404*AY405</f>
        <v>0</v>
      </c>
      <c r="AZ406" s="64">
        <f t="shared" ref="AZ406" si="2706">AZ402*AZ404*AZ405</f>
        <v>0</v>
      </c>
      <c r="BA406" s="64">
        <f t="shared" ref="BA406" si="2707">BA402*BA404*BA405</f>
        <v>0</v>
      </c>
      <c r="BB406" s="64">
        <f t="shared" ref="BB406" si="2708">BB402*BB404*BB405</f>
        <v>0</v>
      </c>
      <c r="BC406" s="64">
        <f t="shared" ref="BC406" si="2709">BC402*BC404*BC405</f>
        <v>0</v>
      </c>
      <c r="BD406" s="64">
        <f t="shared" ref="BD406" si="2710">BD402*BD404*BD405</f>
        <v>0</v>
      </c>
      <c r="BE406" s="64">
        <f t="shared" ref="BE406" si="2711">BE402*BE404*BE405</f>
        <v>0</v>
      </c>
      <c r="BF406" s="64">
        <f t="shared" ref="BF406" si="2712">BF402*BF404*BF405</f>
        <v>0</v>
      </c>
      <c r="BG406" s="64">
        <f t="shared" ref="BG406" si="2713">BG402*BG404*BG405</f>
        <v>0</v>
      </c>
      <c r="BH406" s="64">
        <f t="shared" ref="BH406" si="2714">BH402*BH404*BH405</f>
        <v>0</v>
      </c>
      <c r="BI406" s="64">
        <f t="shared" ref="BI406" si="2715">BI402*BI404*BI405</f>
        <v>0</v>
      </c>
      <c r="BJ406" s="64">
        <f t="shared" ref="BJ406" si="2716">BJ402*BJ404*BJ405</f>
        <v>0</v>
      </c>
      <c r="BK406" s="64">
        <f t="shared" ref="BK406" si="2717">BK402*BK404*BK405</f>
        <v>0</v>
      </c>
      <c r="BL406" s="64">
        <f t="shared" ref="BL406" si="2718">BL402*BL404*BL405</f>
        <v>0</v>
      </c>
      <c r="BM406" s="64">
        <f t="shared" ref="BM406" si="2719">BM402*BM404*BM405</f>
        <v>0</v>
      </c>
      <c r="BN406" s="64">
        <f t="shared" ref="BN406" si="2720">BN402*BN404*BN405</f>
        <v>0</v>
      </c>
      <c r="BO406" s="64">
        <f t="shared" ref="BO406" si="2721">BO402*BO404*BO405</f>
        <v>0</v>
      </c>
      <c r="BP406" s="64">
        <f t="shared" ref="BP406" si="2722">BP402*BP404*BP405</f>
        <v>0</v>
      </c>
      <c r="BQ406" s="64">
        <f t="shared" ref="BQ406" si="2723">BQ402*BQ404*BQ405</f>
        <v>0</v>
      </c>
      <c r="BR406" s="64">
        <f t="shared" ref="BR406" si="2724">BR402*BR404*BR405</f>
        <v>0</v>
      </c>
      <c r="BS406" s="64">
        <f t="shared" ref="BS406" si="2725">BS402*BS404*BS405</f>
        <v>0</v>
      </c>
      <c r="BT406" s="64">
        <f t="shared" ref="BT406" si="2726">BT402*BT404*BT405</f>
        <v>0</v>
      </c>
      <c r="BU406" s="64">
        <f t="shared" ref="BU406" si="2727">BU402*BU404*BU405</f>
        <v>0</v>
      </c>
      <c r="BV406" s="64">
        <f t="shared" ref="BV406" si="2728">BV402*BV404*BV405</f>
        <v>0</v>
      </c>
      <c r="BW406" s="64">
        <f t="shared" ref="BW406" si="2729">BW402*BW404*BW405</f>
        <v>0</v>
      </c>
      <c r="BX406" s="64">
        <f t="shared" ref="BX406" si="2730">BX402*BX404*BX405</f>
        <v>0</v>
      </c>
      <c r="BY406" s="64">
        <f t="shared" ref="BY406" si="2731">BY402*BY404*BY405</f>
        <v>0</v>
      </c>
      <c r="BZ406" s="64">
        <f t="shared" ref="BZ406" si="2732">BZ402*BZ404*BZ405</f>
        <v>0</v>
      </c>
      <c r="CG406" s="44">
        <f>C406</f>
        <v>47</v>
      </c>
      <c r="CH406" s="44">
        <f>IF(CG406=0,0,IF(COUNTIF($CG:$CG,CG406)&gt;1,1,0))</f>
        <v>0</v>
      </c>
    </row>
    <row r="409" spans="3:86">
      <c r="F409" s="103"/>
      <c r="G409" s="104"/>
      <c r="H409" s="45"/>
      <c r="I409" s="23" t="s">
        <v>35</v>
      </c>
      <c r="J409" s="23" t="s">
        <v>36</v>
      </c>
      <c r="K409" s="39" t="s">
        <v>37</v>
      </c>
      <c r="M409" s="65">
        <f>M$9</f>
        <v>31</v>
      </c>
      <c r="N409" s="65">
        <f t="shared" ref="N409:X409" si="2733">N$9</f>
        <v>59</v>
      </c>
      <c r="O409" s="65">
        <f t="shared" si="2733"/>
        <v>91</v>
      </c>
      <c r="P409" s="65">
        <f t="shared" si="2733"/>
        <v>121</v>
      </c>
      <c r="Q409" s="65">
        <f t="shared" si="2733"/>
        <v>152</v>
      </c>
      <c r="R409" s="65">
        <f t="shared" si="2733"/>
        <v>182</v>
      </c>
      <c r="S409" s="65">
        <f t="shared" si="2733"/>
        <v>213</v>
      </c>
      <c r="T409" s="65">
        <f t="shared" si="2733"/>
        <v>244</v>
      </c>
      <c r="U409" s="65">
        <f t="shared" si="2733"/>
        <v>274</v>
      </c>
      <c r="V409" s="65">
        <f t="shared" si="2733"/>
        <v>305</v>
      </c>
      <c r="W409" s="65">
        <f t="shared" si="2733"/>
        <v>335</v>
      </c>
      <c r="X409" s="65">
        <f t="shared" si="2733"/>
        <v>366</v>
      </c>
      <c r="Z409" s="66">
        <f>Z$9</f>
        <v>0</v>
      </c>
      <c r="AA409" s="66">
        <f t="shared" ref="AA409:BZ409" si="2734">AA$9</f>
        <v>7</v>
      </c>
      <c r="AB409" s="66">
        <f t="shared" si="2734"/>
        <v>14</v>
      </c>
      <c r="AC409" s="66">
        <f t="shared" si="2734"/>
        <v>21</v>
      </c>
      <c r="AD409" s="66">
        <f t="shared" si="2734"/>
        <v>28</v>
      </c>
      <c r="AE409" s="66">
        <f t="shared" si="2734"/>
        <v>35</v>
      </c>
      <c r="AF409" s="66">
        <f t="shared" si="2734"/>
        <v>42</v>
      </c>
      <c r="AG409" s="66">
        <f t="shared" si="2734"/>
        <v>49</v>
      </c>
      <c r="AH409" s="66">
        <f t="shared" si="2734"/>
        <v>56</v>
      </c>
      <c r="AI409" s="66">
        <f t="shared" si="2734"/>
        <v>63</v>
      </c>
      <c r="AJ409" s="66">
        <f t="shared" si="2734"/>
        <v>70</v>
      </c>
      <c r="AK409" s="66">
        <f t="shared" si="2734"/>
        <v>77</v>
      </c>
      <c r="AL409" s="66">
        <f t="shared" si="2734"/>
        <v>84</v>
      </c>
      <c r="AM409" s="66">
        <f t="shared" si="2734"/>
        <v>91</v>
      </c>
      <c r="AN409" s="66">
        <f t="shared" si="2734"/>
        <v>98</v>
      </c>
      <c r="AO409" s="66">
        <f t="shared" si="2734"/>
        <v>105</v>
      </c>
      <c r="AP409" s="66">
        <f t="shared" si="2734"/>
        <v>112</v>
      </c>
      <c r="AQ409" s="66">
        <f t="shared" si="2734"/>
        <v>119</v>
      </c>
      <c r="AR409" s="66">
        <f t="shared" si="2734"/>
        <v>126</v>
      </c>
      <c r="AS409" s="66">
        <f t="shared" si="2734"/>
        <v>133</v>
      </c>
      <c r="AT409" s="66">
        <f t="shared" si="2734"/>
        <v>140</v>
      </c>
      <c r="AU409" s="66">
        <f t="shared" si="2734"/>
        <v>147</v>
      </c>
      <c r="AV409" s="66">
        <f t="shared" si="2734"/>
        <v>154</v>
      </c>
      <c r="AW409" s="66">
        <f t="shared" si="2734"/>
        <v>161</v>
      </c>
      <c r="AX409" s="66">
        <f t="shared" si="2734"/>
        <v>168</v>
      </c>
      <c r="AY409" s="66">
        <f t="shared" si="2734"/>
        <v>175</v>
      </c>
      <c r="AZ409" s="66">
        <f t="shared" si="2734"/>
        <v>182</v>
      </c>
      <c r="BA409" s="66">
        <f t="shared" si="2734"/>
        <v>189</v>
      </c>
      <c r="BB409" s="66">
        <f t="shared" si="2734"/>
        <v>196</v>
      </c>
      <c r="BC409" s="66">
        <f t="shared" si="2734"/>
        <v>203</v>
      </c>
      <c r="BD409" s="66">
        <f t="shared" si="2734"/>
        <v>210</v>
      </c>
      <c r="BE409" s="66">
        <f t="shared" si="2734"/>
        <v>217</v>
      </c>
      <c r="BF409" s="66">
        <f t="shared" si="2734"/>
        <v>224</v>
      </c>
      <c r="BG409" s="66">
        <f t="shared" si="2734"/>
        <v>231</v>
      </c>
      <c r="BH409" s="66">
        <f t="shared" si="2734"/>
        <v>238</v>
      </c>
      <c r="BI409" s="66">
        <f t="shared" si="2734"/>
        <v>245</v>
      </c>
      <c r="BJ409" s="66">
        <f t="shared" si="2734"/>
        <v>252</v>
      </c>
      <c r="BK409" s="66">
        <f t="shared" si="2734"/>
        <v>259</v>
      </c>
      <c r="BL409" s="66">
        <f t="shared" si="2734"/>
        <v>266</v>
      </c>
      <c r="BM409" s="66">
        <f t="shared" si="2734"/>
        <v>273</v>
      </c>
      <c r="BN409" s="66">
        <f t="shared" si="2734"/>
        <v>280</v>
      </c>
      <c r="BO409" s="66">
        <f t="shared" si="2734"/>
        <v>287</v>
      </c>
      <c r="BP409" s="66">
        <f t="shared" si="2734"/>
        <v>294</v>
      </c>
      <c r="BQ409" s="66">
        <f t="shared" si="2734"/>
        <v>301</v>
      </c>
      <c r="BR409" s="66">
        <f t="shared" si="2734"/>
        <v>308</v>
      </c>
      <c r="BS409" s="66">
        <f t="shared" si="2734"/>
        <v>315</v>
      </c>
      <c r="BT409" s="66">
        <f t="shared" si="2734"/>
        <v>322</v>
      </c>
      <c r="BU409" s="66">
        <f t="shared" si="2734"/>
        <v>329</v>
      </c>
      <c r="BV409" s="66">
        <f t="shared" si="2734"/>
        <v>336</v>
      </c>
      <c r="BW409" s="66">
        <f t="shared" si="2734"/>
        <v>343</v>
      </c>
      <c r="BX409" s="66">
        <f t="shared" si="2734"/>
        <v>350</v>
      </c>
      <c r="BY409" s="66">
        <f t="shared" si="2734"/>
        <v>357</v>
      </c>
      <c r="BZ409" s="66">
        <f t="shared" si="2734"/>
        <v>364</v>
      </c>
      <c r="CB409" s="44">
        <f>IF(AND(NOT(ISBLANK(F409)),ISBLANK(H409)),1,0)</f>
        <v>0</v>
      </c>
    </row>
    <row r="410" spans="3:86" hidden="1" outlineLevel="1">
      <c r="G410" s="53" t="s">
        <v>32</v>
      </c>
      <c r="H410" s="45"/>
      <c r="I410" s="57"/>
      <c r="J410" s="56"/>
      <c r="K410" s="57" t="str">
        <f>IF(ISBLANK(I410),"",IF(ISBLANK(J410),I410,I410+(7*(J410-1))))</f>
        <v/>
      </c>
      <c r="Z410" s="43">
        <f t="shared" ref="Z410:BE410" si="2735">IF($H410=$CB$12,1,IF(ISBLANK($I410),0,IF(OR($I410=Z$9,$K410=Z$9,AND(Z$9&gt;$I410,Z$9&lt;=$K410)),1,0)))</f>
        <v>0</v>
      </c>
      <c r="AA410" s="43">
        <f t="shared" si="2735"/>
        <v>0</v>
      </c>
      <c r="AB410" s="43">
        <f t="shared" si="2735"/>
        <v>0</v>
      </c>
      <c r="AC410" s="43">
        <f t="shared" si="2735"/>
        <v>0</v>
      </c>
      <c r="AD410" s="43">
        <f t="shared" si="2735"/>
        <v>0</v>
      </c>
      <c r="AE410" s="43">
        <f t="shared" si="2735"/>
        <v>0</v>
      </c>
      <c r="AF410" s="43">
        <f t="shared" si="2735"/>
        <v>0</v>
      </c>
      <c r="AG410" s="43">
        <f t="shared" si="2735"/>
        <v>0</v>
      </c>
      <c r="AH410" s="43">
        <f t="shared" si="2735"/>
        <v>0</v>
      </c>
      <c r="AI410" s="43">
        <f t="shared" si="2735"/>
        <v>0</v>
      </c>
      <c r="AJ410" s="43">
        <f t="shared" si="2735"/>
        <v>0</v>
      </c>
      <c r="AK410" s="43">
        <f t="shared" si="2735"/>
        <v>0</v>
      </c>
      <c r="AL410" s="43">
        <f t="shared" si="2735"/>
        <v>0</v>
      </c>
      <c r="AM410" s="43">
        <f t="shared" si="2735"/>
        <v>0</v>
      </c>
      <c r="AN410" s="43">
        <f t="shared" si="2735"/>
        <v>0</v>
      </c>
      <c r="AO410" s="43">
        <f t="shared" si="2735"/>
        <v>0</v>
      </c>
      <c r="AP410" s="43">
        <f t="shared" si="2735"/>
        <v>0</v>
      </c>
      <c r="AQ410" s="43">
        <f t="shared" si="2735"/>
        <v>0</v>
      </c>
      <c r="AR410" s="43">
        <f t="shared" si="2735"/>
        <v>0</v>
      </c>
      <c r="AS410" s="43">
        <f t="shared" si="2735"/>
        <v>0</v>
      </c>
      <c r="AT410" s="43">
        <f t="shared" si="2735"/>
        <v>0</v>
      </c>
      <c r="AU410" s="43">
        <f t="shared" si="2735"/>
        <v>0</v>
      </c>
      <c r="AV410" s="43">
        <f t="shared" si="2735"/>
        <v>0</v>
      </c>
      <c r="AW410" s="43">
        <f t="shared" si="2735"/>
        <v>0</v>
      </c>
      <c r="AX410" s="43">
        <f t="shared" si="2735"/>
        <v>0</v>
      </c>
      <c r="AY410" s="43">
        <f t="shared" si="2735"/>
        <v>0</v>
      </c>
      <c r="AZ410" s="43">
        <f t="shared" si="2735"/>
        <v>0</v>
      </c>
      <c r="BA410" s="43">
        <f t="shared" si="2735"/>
        <v>0</v>
      </c>
      <c r="BB410" s="43">
        <f t="shared" si="2735"/>
        <v>0</v>
      </c>
      <c r="BC410" s="43">
        <f t="shared" si="2735"/>
        <v>0</v>
      </c>
      <c r="BD410" s="43">
        <f t="shared" si="2735"/>
        <v>0</v>
      </c>
      <c r="BE410" s="43">
        <f t="shared" si="2735"/>
        <v>0</v>
      </c>
      <c r="BF410" s="43">
        <f t="shared" ref="BF410:BZ410" si="2736">IF($H410=$CB$12,1,IF(ISBLANK($I410),0,IF(OR($I410=BF$9,$K410=BF$9,AND(BF$9&gt;$I410,BF$9&lt;=$K410)),1,0)))</f>
        <v>0</v>
      </c>
      <c r="BG410" s="43">
        <f t="shared" si="2736"/>
        <v>0</v>
      </c>
      <c r="BH410" s="43">
        <f t="shared" si="2736"/>
        <v>0</v>
      </c>
      <c r="BI410" s="43">
        <f t="shared" si="2736"/>
        <v>0</v>
      </c>
      <c r="BJ410" s="43">
        <f t="shared" si="2736"/>
        <v>0</v>
      </c>
      <c r="BK410" s="43">
        <f t="shared" si="2736"/>
        <v>0</v>
      </c>
      <c r="BL410" s="43">
        <f t="shared" si="2736"/>
        <v>0</v>
      </c>
      <c r="BM410" s="43">
        <f t="shared" si="2736"/>
        <v>0</v>
      </c>
      <c r="BN410" s="43">
        <f t="shared" si="2736"/>
        <v>0</v>
      </c>
      <c r="BO410" s="43">
        <f t="shared" si="2736"/>
        <v>0</v>
      </c>
      <c r="BP410" s="43">
        <f t="shared" si="2736"/>
        <v>0</v>
      </c>
      <c r="BQ410" s="43">
        <f t="shared" si="2736"/>
        <v>0</v>
      </c>
      <c r="BR410" s="43">
        <f t="shared" si="2736"/>
        <v>0</v>
      </c>
      <c r="BS410" s="43">
        <f t="shared" si="2736"/>
        <v>0</v>
      </c>
      <c r="BT410" s="43">
        <f t="shared" si="2736"/>
        <v>0</v>
      </c>
      <c r="BU410" s="43">
        <f t="shared" si="2736"/>
        <v>0</v>
      </c>
      <c r="BV410" s="43">
        <f t="shared" si="2736"/>
        <v>0</v>
      </c>
      <c r="BW410" s="43">
        <f t="shared" si="2736"/>
        <v>0</v>
      </c>
      <c r="BX410" s="43">
        <f t="shared" si="2736"/>
        <v>0</v>
      </c>
      <c r="BY410" s="43">
        <f t="shared" si="2736"/>
        <v>0</v>
      </c>
      <c r="BZ410" s="43">
        <f t="shared" si="2736"/>
        <v>0</v>
      </c>
      <c r="CB410" s="44">
        <f>IF(AND(NOT(ISBLANK(F409)),ISBLANK(H410)),1,0)</f>
        <v>0</v>
      </c>
      <c r="CC410" s="44">
        <f>IF($H410=$CB$13,1,0)</f>
        <v>0</v>
      </c>
      <c r="CD410" s="44">
        <f>IF(AND($CC410=1,ISBLANK(I410)),1,0)</f>
        <v>0</v>
      </c>
      <c r="CE410" s="44">
        <f>IF(AND($CC410=1,ISBLANK(J410)),1,0)</f>
        <v>0</v>
      </c>
    </row>
    <row r="411" spans="3:86" hidden="1" outlineLevel="1">
      <c r="G411" s="22" t="str">
        <f>"Base Current Amount "&amp;CC411&amp;""</f>
        <v>Base Current Amount per Week</v>
      </c>
      <c r="H411" s="54" t="s">
        <v>53</v>
      </c>
      <c r="I411" s="45"/>
      <c r="CB411" s="44">
        <f>IF(AND(NOT(ISBLANK(F409)),ISBLANK(I411)),1,0)</f>
        <v>0</v>
      </c>
      <c r="CC411" s="44" t="str">
        <f>IF(H410=$CB$13,$CB$19,$CB$18)</f>
        <v>per Week</v>
      </c>
    </row>
    <row r="412" spans="3:86" hidden="1" outlineLevel="1">
      <c r="G412" s="22" t="s">
        <v>34</v>
      </c>
      <c r="H412" s="54" t="s">
        <v>53</v>
      </c>
      <c r="I412" s="55">
        <f>IF(AND(H410=$CB$13,ISBLANK(J410)),I411,IF(H410=$CB$13,I411/J410,I411))</f>
        <v>0</v>
      </c>
      <c r="Z412" s="59">
        <f>$I412</f>
        <v>0</v>
      </c>
      <c r="AA412" s="59">
        <f t="shared" ref="AA412:BZ412" si="2737">$I412</f>
        <v>0</v>
      </c>
      <c r="AB412" s="59">
        <f t="shared" si="2737"/>
        <v>0</v>
      </c>
      <c r="AC412" s="59">
        <f t="shared" si="2737"/>
        <v>0</v>
      </c>
      <c r="AD412" s="59">
        <f t="shared" si="2737"/>
        <v>0</v>
      </c>
      <c r="AE412" s="59">
        <f t="shared" si="2737"/>
        <v>0</v>
      </c>
      <c r="AF412" s="59">
        <f t="shared" si="2737"/>
        <v>0</v>
      </c>
      <c r="AG412" s="59">
        <f t="shared" si="2737"/>
        <v>0</v>
      </c>
      <c r="AH412" s="59">
        <f t="shared" si="2737"/>
        <v>0</v>
      </c>
      <c r="AI412" s="59">
        <f t="shared" si="2737"/>
        <v>0</v>
      </c>
      <c r="AJ412" s="59">
        <f t="shared" si="2737"/>
        <v>0</v>
      </c>
      <c r="AK412" s="59">
        <f t="shared" si="2737"/>
        <v>0</v>
      </c>
      <c r="AL412" s="59">
        <f t="shared" si="2737"/>
        <v>0</v>
      </c>
      <c r="AM412" s="59">
        <f t="shared" si="2737"/>
        <v>0</v>
      </c>
      <c r="AN412" s="59">
        <f t="shared" si="2737"/>
        <v>0</v>
      </c>
      <c r="AO412" s="59">
        <f t="shared" si="2737"/>
        <v>0</v>
      </c>
      <c r="AP412" s="59">
        <f t="shared" si="2737"/>
        <v>0</v>
      </c>
      <c r="AQ412" s="59">
        <f t="shared" si="2737"/>
        <v>0</v>
      </c>
      <c r="AR412" s="59">
        <f t="shared" si="2737"/>
        <v>0</v>
      </c>
      <c r="AS412" s="59">
        <f t="shared" si="2737"/>
        <v>0</v>
      </c>
      <c r="AT412" s="59">
        <f t="shared" si="2737"/>
        <v>0</v>
      </c>
      <c r="AU412" s="59">
        <f t="shared" si="2737"/>
        <v>0</v>
      </c>
      <c r="AV412" s="59">
        <f t="shared" si="2737"/>
        <v>0</v>
      </c>
      <c r="AW412" s="59">
        <f t="shared" si="2737"/>
        <v>0</v>
      </c>
      <c r="AX412" s="59">
        <f t="shared" si="2737"/>
        <v>0</v>
      </c>
      <c r="AY412" s="59">
        <f t="shared" si="2737"/>
        <v>0</v>
      </c>
      <c r="AZ412" s="59">
        <f t="shared" si="2737"/>
        <v>0</v>
      </c>
      <c r="BA412" s="59">
        <f t="shared" si="2737"/>
        <v>0</v>
      </c>
      <c r="BB412" s="59">
        <f t="shared" si="2737"/>
        <v>0</v>
      </c>
      <c r="BC412" s="59">
        <f t="shared" si="2737"/>
        <v>0</v>
      </c>
      <c r="BD412" s="59">
        <f t="shared" si="2737"/>
        <v>0</v>
      </c>
      <c r="BE412" s="59">
        <f t="shared" si="2737"/>
        <v>0</v>
      </c>
      <c r="BF412" s="59">
        <f t="shared" si="2737"/>
        <v>0</v>
      </c>
      <c r="BG412" s="59">
        <f t="shared" si="2737"/>
        <v>0</v>
      </c>
      <c r="BH412" s="59">
        <f t="shared" si="2737"/>
        <v>0</v>
      </c>
      <c r="BI412" s="59">
        <f t="shared" si="2737"/>
        <v>0</v>
      </c>
      <c r="BJ412" s="59">
        <f t="shared" si="2737"/>
        <v>0</v>
      </c>
      <c r="BK412" s="59">
        <f t="shared" si="2737"/>
        <v>0</v>
      </c>
      <c r="BL412" s="59">
        <f t="shared" si="2737"/>
        <v>0</v>
      </c>
      <c r="BM412" s="59">
        <f t="shared" si="2737"/>
        <v>0</v>
      </c>
      <c r="BN412" s="59">
        <f t="shared" si="2737"/>
        <v>0</v>
      </c>
      <c r="BO412" s="59">
        <f t="shared" si="2737"/>
        <v>0</v>
      </c>
      <c r="BP412" s="59">
        <f t="shared" si="2737"/>
        <v>0</v>
      </c>
      <c r="BQ412" s="59">
        <f t="shared" si="2737"/>
        <v>0</v>
      </c>
      <c r="BR412" s="59">
        <f t="shared" si="2737"/>
        <v>0</v>
      </c>
      <c r="BS412" s="59">
        <f t="shared" si="2737"/>
        <v>0</v>
      </c>
      <c r="BT412" s="59">
        <f t="shared" si="2737"/>
        <v>0</v>
      </c>
      <c r="BU412" s="59">
        <f t="shared" si="2737"/>
        <v>0</v>
      </c>
      <c r="BV412" s="59">
        <f t="shared" si="2737"/>
        <v>0</v>
      </c>
      <c r="BW412" s="59">
        <f t="shared" si="2737"/>
        <v>0</v>
      </c>
      <c r="BX412" s="59">
        <f t="shared" si="2737"/>
        <v>0</v>
      </c>
      <c r="BY412" s="59">
        <f t="shared" si="2737"/>
        <v>0</v>
      </c>
      <c r="BZ412" s="59">
        <f t="shared" si="2737"/>
        <v>0</v>
      </c>
    </row>
    <row r="413" spans="3:86" hidden="1" outlineLevel="1">
      <c r="C413" s="105" t="str">
        <f>IF(CH414=1,"X","")</f>
        <v/>
      </c>
      <c r="D413" s="106"/>
      <c r="E413" s="107"/>
      <c r="G413" s="22" t="s">
        <v>38</v>
      </c>
      <c r="H413" s="73">
        <f>IF(ISBLANK(I413),0,IF(I413&lt;I410,1,0))</f>
        <v>0</v>
      </c>
      <c r="I413" s="60"/>
      <c r="J413" s="61"/>
      <c r="Z413" s="58">
        <f>IF(ISBLANK($I413),1,IF(Z$9&gt;$I413,(1+$J413),1))</f>
        <v>1</v>
      </c>
      <c r="AA413" s="58">
        <f t="shared" ref="AA413:BZ413" si="2738">IF(ISBLANK($I413),1,IF(AA$9&gt;$I413,(1+$J413),1))</f>
        <v>1</v>
      </c>
      <c r="AB413" s="58">
        <f t="shared" si="2738"/>
        <v>1</v>
      </c>
      <c r="AC413" s="58">
        <f t="shared" si="2738"/>
        <v>1</v>
      </c>
      <c r="AD413" s="58">
        <f t="shared" si="2738"/>
        <v>1</v>
      </c>
      <c r="AE413" s="58">
        <f t="shared" si="2738"/>
        <v>1</v>
      </c>
      <c r="AF413" s="58">
        <f t="shared" si="2738"/>
        <v>1</v>
      </c>
      <c r="AG413" s="58">
        <f t="shared" si="2738"/>
        <v>1</v>
      </c>
      <c r="AH413" s="58">
        <f t="shared" si="2738"/>
        <v>1</v>
      </c>
      <c r="AI413" s="58">
        <f t="shared" si="2738"/>
        <v>1</v>
      </c>
      <c r="AJ413" s="58">
        <f t="shared" si="2738"/>
        <v>1</v>
      </c>
      <c r="AK413" s="58">
        <f t="shared" si="2738"/>
        <v>1</v>
      </c>
      <c r="AL413" s="58">
        <f t="shared" si="2738"/>
        <v>1</v>
      </c>
      <c r="AM413" s="58">
        <f t="shared" si="2738"/>
        <v>1</v>
      </c>
      <c r="AN413" s="58">
        <f t="shared" si="2738"/>
        <v>1</v>
      </c>
      <c r="AO413" s="58">
        <f t="shared" si="2738"/>
        <v>1</v>
      </c>
      <c r="AP413" s="58">
        <f t="shared" si="2738"/>
        <v>1</v>
      </c>
      <c r="AQ413" s="58">
        <f t="shared" si="2738"/>
        <v>1</v>
      </c>
      <c r="AR413" s="58">
        <f t="shared" si="2738"/>
        <v>1</v>
      </c>
      <c r="AS413" s="58">
        <f t="shared" si="2738"/>
        <v>1</v>
      </c>
      <c r="AT413" s="58">
        <f t="shared" si="2738"/>
        <v>1</v>
      </c>
      <c r="AU413" s="58">
        <f t="shared" si="2738"/>
        <v>1</v>
      </c>
      <c r="AV413" s="58">
        <f t="shared" si="2738"/>
        <v>1</v>
      </c>
      <c r="AW413" s="58">
        <f t="shared" si="2738"/>
        <v>1</v>
      </c>
      <c r="AX413" s="58">
        <f t="shared" si="2738"/>
        <v>1</v>
      </c>
      <c r="AY413" s="58">
        <f t="shared" si="2738"/>
        <v>1</v>
      </c>
      <c r="AZ413" s="58">
        <f t="shared" si="2738"/>
        <v>1</v>
      </c>
      <c r="BA413" s="58">
        <f t="shared" si="2738"/>
        <v>1</v>
      </c>
      <c r="BB413" s="58">
        <f t="shared" si="2738"/>
        <v>1</v>
      </c>
      <c r="BC413" s="58">
        <f t="shared" si="2738"/>
        <v>1</v>
      </c>
      <c r="BD413" s="58">
        <f t="shared" si="2738"/>
        <v>1</v>
      </c>
      <c r="BE413" s="58">
        <f t="shared" si="2738"/>
        <v>1</v>
      </c>
      <c r="BF413" s="58">
        <f t="shared" si="2738"/>
        <v>1</v>
      </c>
      <c r="BG413" s="58">
        <f t="shared" si="2738"/>
        <v>1</v>
      </c>
      <c r="BH413" s="58">
        <f t="shared" si="2738"/>
        <v>1</v>
      </c>
      <c r="BI413" s="58">
        <f t="shared" si="2738"/>
        <v>1</v>
      </c>
      <c r="BJ413" s="58">
        <f t="shared" si="2738"/>
        <v>1</v>
      </c>
      <c r="BK413" s="58">
        <f t="shared" si="2738"/>
        <v>1</v>
      </c>
      <c r="BL413" s="58">
        <f t="shared" si="2738"/>
        <v>1</v>
      </c>
      <c r="BM413" s="58">
        <f t="shared" si="2738"/>
        <v>1</v>
      </c>
      <c r="BN413" s="58">
        <f t="shared" si="2738"/>
        <v>1</v>
      </c>
      <c r="BO413" s="58">
        <f t="shared" si="2738"/>
        <v>1</v>
      </c>
      <c r="BP413" s="58">
        <f t="shared" si="2738"/>
        <v>1</v>
      </c>
      <c r="BQ413" s="58">
        <f t="shared" si="2738"/>
        <v>1</v>
      </c>
      <c r="BR413" s="58">
        <f t="shared" si="2738"/>
        <v>1</v>
      </c>
      <c r="BS413" s="58">
        <f t="shared" si="2738"/>
        <v>1</v>
      </c>
      <c r="BT413" s="58">
        <f t="shared" si="2738"/>
        <v>1</v>
      </c>
      <c r="BU413" s="58">
        <f t="shared" si="2738"/>
        <v>1</v>
      </c>
      <c r="BV413" s="58">
        <f t="shared" si="2738"/>
        <v>1</v>
      </c>
      <c r="BW413" s="58">
        <f t="shared" si="2738"/>
        <v>1</v>
      </c>
      <c r="BX413" s="58">
        <f t="shared" si="2738"/>
        <v>1</v>
      </c>
      <c r="BY413" s="58">
        <f t="shared" si="2738"/>
        <v>1</v>
      </c>
      <c r="BZ413" s="58">
        <f t="shared" si="2738"/>
        <v>1</v>
      </c>
      <c r="CB413" s="44">
        <f>IF(AND(NOT(ISBLANK(I413)),ISBLANK(J413)),1,0)</f>
        <v>0</v>
      </c>
    </row>
    <row r="414" spans="3:86" ht="15.75" collapsed="1" thickBot="1">
      <c r="C414" s="108">
        <v>48</v>
      </c>
      <c r="D414" s="109"/>
      <c r="E414" s="110"/>
      <c r="F414" s="62"/>
      <c r="G414" s="89">
        <f>IF(ISBLANK(F409),0,"Final "&amp;F409&amp;" Budget")</f>
        <v>0</v>
      </c>
      <c r="H414" s="63"/>
      <c r="I414" s="63">
        <f>H409</f>
        <v>0</v>
      </c>
      <c r="J414" s="63"/>
      <c r="K414" s="64">
        <f>SUM(M414:X414)</f>
        <v>0</v>
      </c>
      <c r="M414" s="64">
        <f t="shared" ref="M414:X414" si="2739">SUMIF($Z$10:$BZ$10,M$10,$Z414:$BZ414)</f>
        <v>0</v>
      </c>
      <c r="N414" s="64">
        <f t="shared" si="2739"/>
        <v>0</v>
      </c>
      <c r="O414" s="64">
        <f t="shared" si="2739"/>
        <v>0</v>
      </c>
      <c r="P414" s="64">
        <f t="shared" si="2739"/>
        <v>0</v>
      </c>
      <c r="Q414" s="64">
        <f t="shared" si="2739"/>
        <v>0</v>
      </c>
      <c r="R414" s="64">
        <f t="shared" si="2739"/>
        <v>0</v>
      </c>
      <c r="S414" s="64">
        <f t="shared" si="2739"/>
        <v>0</v>
      </c>
      <c r="T414" s="64">
        <f t="shared" si="2739"/>
        <v>0</v>
      </c>
      <c r="U414" s="64">
        <f t="shared" si="2739"/>
        <v>0</v>
      </c>
      <c r="V414" s="64">
        <f t="shared" si="2739"/>
        <v>0</v>
      </c>
      <c r="W414" s="64">
        <f t="shared" si="2739"/>
        <v>0</v>
      </c>
      <c r="X414" s="64">
        <f t="shared" si="2739"/>
        <v>0</v>
      </c>
      <c r="Z414" s="64">
        <f>Z410*Z412*Z413</f>
        <v>0</v>
      </c>
      <c r="AA414" s="64">
        <f t="shared" ref="AA414" si="2740">AA410*AA412*AA413</f>
        <v>0</v>
      </c>
      <c r="AB414" s="64">
        <f t="shared" ref="AB414" si="2741">AB410*AB412*AB413</f>
        <v>0</v>
      </c>
      <c r="AC414" s="64">
        <f t="shared" ref="AC414" si="2742">AC410*AC412*AC413</f>
        <v>0</v>
      </c>
      <c r="AD414" s="64">
        <f t="shared" ref="AD414" si="2743">AD410*AD412*AD413</f>
        <v>0</v>
      </c>
      <c r="AE414" s="64">
        <f t="shared" ref="AE414" si="2744">AE410*AE412*AE413</f>
        <v>0</v>
      </c>
      <c r="AF414" s="64">
        <f t="shared" ref="AF414" si="2745">AF410*AF412*AF413</f>
        <v>0</v>
      </c>
      <c r="AG414" s="64">
        <f t="shared" ref="AG414" si="2746">AG410*AG412*AG413</f>
        <v>0</v>
      </c>
      <c r="AH414" s="64">
        <f t="shared" ref="AH414" si="2747">AH410*AH412*AH413</f>
        <v>0</v>
      </c>
      <c r="AI414" s="64">
        <f t="shared" ref="AI414" si="2748">AI410*AI412*AI413</f>
        <v>0</v>
      </c>
      <c r="AJ414" s="64">
        <f t="shared" ref="AJ414" si="2749">AJ410*AJ412*AJ413</f>
        <v>0</v>
      </c>
      <c r="AK414" s="64">
        <f t="shared" ref="AK414" si="2750">AK410*AK412*AK413</f>
        <v>0</v>
      </c>
      <c r="AL414" s="64">
        <f t="shared" ref="AL414" si="2751">AL410*AL412*AL413</f>
        <v>0</v>
      </c>
      <c r="AM414" s="64">
        <f t="shared" ref="AM414" si="2752">AM410*AM412*AM413</f>
        <v>0</v>
      </c>
      <c r="AN414" s="64">
        <f t="shared" ref="AN414" si="2753">AN410*AN412*AN413</f>
        <v>0</v>
      </c>
      <c r="AO414" s="64">
        <f t="shared" ref="AO414" si="2754">AO410*AO412*AO413</f>
        <v>0</v>
      </c>
      <c r="AP414" s="64">
        <f t="shared" ref="AP414" si="2755">AP410*AP412*AP413</f>
        <v>0</v>
      </c>
      <c r="AQ414" s="64">
        <f t="shared" ref="AQ414" si="2756">AQ410*AQ412*AQ413</f>
        <v>0</v>
      </c>
      <c r="AR414" s="64">
        <f t="shared" ref="AR414" si="2757">AR410*AR412*AR413</f>
        <v>0</v>
      </c>
      <c r="AS414" s="64">
        <f t="shared" ref="AS414" si="2758">AS410*AS412*AS413</f>
        <v>0</v>
      </c>
      <c r="AT414" s="64">
        <f t="shared" ref="AT414" si="2759">AT410*AT412*AT413</f>
        <v>0</v>
      </c>
      <c r="AU414" s="64">
        <f t="shared" ref="AU414" si="2760">AU410*AU412*AU413</f>
        <v>0</v>
      </c>
      <c r="AV414" s="64">
        <f t="shared" ref="AV414" si="2761">AV410*AV412*AV413</f>
        <v>0</v>
      </c>
      <c r="AW414" s="64">
        <f t="shared" ref="AW414" si="2762">AW410*AW412*AW413</f>
        <v>0</v>
      </c>
      <c r="AX414" s="64">
        <f t="shared" ref="AX414" si="2763">AX410*AX412*AX413</f>
        <v>0</v>
      </c>
      <c r="AY414" s="64">
        <f t="shared" ref="AY414" si="2764">AY410*AY412*AY413</f>
        <v>0</v>
      </c>
      <c r="AZ414" s="64">
        <f t="shared" ref="AZ414" si="2765">AZ410*AZ412*AZ413</f>
        <v>0</v>
      </c>
      <c r="BA414" s="64">
        <f t="shared" ref="BA414" si="2766">BA410*BA412*BA413</f>
        <v>0</v>
      </c>
      <c r="BB414" s="64">
        <f t="shared" ref="BB414" si="2767">BB410*BB412*BB413</f>
        <v>0</v>
      </c>
      <c r="BC414" s="64">
        <f t="shared" ref="BC414" si="2768">BC410*BC412*BC413</f>
        <v>0</v>
      </c>
      <c r="BD414" s="64">
        <f t="shared" ref="BD414" si="2769">BD410*BD412*BD413</f>
        <v>0</v>
      </c>
      <c r="BE414" s="64">
        <f t="shared" ref="BE414" si="2770">BE410*BE412*BE413</f>
        <v>0</v>
      </c>
      <c r="BF414" s="64">
        <f t="shared" ref="BF414" si="2771">BF410*BF412*BF413</f>
        <v>0</v>
      </c>
      <c r="BG414" s="64">
        <f t="shared" ref="BG414" si="2772">BG410*BG412*BG413</f>
        <v>0</v>
      </c>
      <c r="BH414" s="64">
        <f t="shared" ref="BH414" si="2773">BH410*BH412*BH413</f>
        <v>0</v>
      </c>
      <c r="BI414" s="64">
        <f t="shared" ref="BI414" si="2774">BI410*BI412*BI413</f>
        <v>0</v>
      </c>
      <c r="BJ414" s="64">
        <f t="shared" ref="BJ414" si="2775">BJ410*BJ412*BJ413</f>
        <v>0</v>
      </c>
      <c r="BK414" s="64">
        <f t="shared" ref="BK414" si="2776">BK410*BK412*BK413</f>
        <v>0</v>
      </c>
      <c r="BL414" s="64">
        <f t="shared" ref="BL414" si="2777">BL410*BL412*BL413</f>
        <v>0</v>
      </c>
      <c r="BM414" s="64">
        <f t="shared" ref="BM414" si="2778">BM410*BM412*BM413</f>
        <v>0</v>
      </c>
      <c r="BN414" s="64">
        <f t="shared" ref="BN414" si="2779">BN410*BN412*BN413</f>
        <v>0</v>
      </c>
      <c r="BO414" s="64">
        <f t="shared" ref="BO414" si="2780">BO410*BO412*BO413</f>
        <v>0</v>
      </c>
      <c r="BP414" s="64">
        <f t="shared" ref="BP414" si="2781">BP410*BP412*BP413</f>
        <v>0</v>
      </c>
      <c r="BQ414" s="64">
        <f t="shared" ref="BQ414" si="2782">BQ410*BQ412*BQ413</f>
        <v>0</v>
      </c>
      <c r="BR414" s="64">
        <f t="shared" ref="BR414" si="2783">BR410*BR412*BR413</f>
        <v>0</v>
      </c>
      <c r="BS414" s="64">
        <f t="shared" ref="BS414" si="2784">BS410*BS412*BS413</f>
        <v>0</v>
      </c>
      <c r="BT414" s="64">
        <f t="shared" ref="BT414" si="2785">BT410*BT412*BT413</f>
        <v>0</v>
      </c>
      <c r="BU414" s="64">
        <f t="shared" ref="BU414" si="2786">BU410*BU412*BU413</f>
        <v>0</v>
      </c>
      <c r="BV414" s="64">
        <f t="shared" ref="BV414" si="2787">BV410*BV412*BV413</f>
        <v>0</v>
      </c>
      <c r="BW414" s="64">
        <f t="shared" ref="BW414" si="2788">BW410*BW412*BW413</f>
        <v>0</v>
      </c>
      <c r="BX414" s="64">
        <f t="shared" ref="BX414" si="2789">BX410*BX412*BX413</f>
        <v>0</v>
      </c>
      <c r="BY414" s="64">
        <f t="shared" ref="BY414" si="2790">BY410*BY412*BY413</f>
        <v>0</v>
      </c>
      <c r="BZ414" s="64">
        <f t="shared" ref="BZ414" si="2791">BZ410*BZ412*BZ413</f>
        <v>0</v>
      </c>
      <c r="CG414" s="44">
        <f>C414</f>
        <v>48</v>
      </c>
      <c r="CH414" s="44">
        <f>IF(CG414=0,0,IF(COUNTIF($CG:$CG,CG414)&gt;1,1,0))</f>
        <v>0</v>
      </c>
    </row>
    <row r="417" spans="3:86">
      <c r="F417" s="103"/>
      <c r="G417" s="104"/>
      <c r="H417" s="45"/>
      <c r="I417" s="23" t="s">
        <v>35</v>
      </c>
      <c r="J417" s="23" t="s">
        <v>36</v>
      </c>
      <c r="K417" s="39" t="s">
        <v>37</v>
      </c>
      <c r="M417" s="65">
        <f>M$9</f>
        <v>31</v>
      </c>
      <c r="N417" s="65">
        <f t="shared" ref="N417:X417" si="2792">N$9</f>
        <v>59</v>
      </c>
      <c r="O417" s="65">
        <f t="shared" si="2792"/>
        <v>91</v>
      </c>
      <c r="P417" s="65">
        <f t="shared" si="2792"/>
        <v>121</v>
      </c>
      <c r="Q417" s="65">
        <f t="shared" si="2792"/>
        <v>152</v>
      </c>
      <c r="R417" s="65">
        <f t="shared" si="2792"/>
        <v>182</v>
      </c>
      <c r="S417" s="65">
        <f t="shared" si="2792"/>
        <v>213</v>
      </c>
      <c r="T417" s="65">
        <f t="shared" si="2792"/>
        <v>244</v>
      </c>
      <c r="U417" s="65">
        <f t="shared" si="2792"/>
        <v>274</v>
      </c>
      <c r="V417" s="65">
        <f t="shared" si="2792"/>
        <v>305</v>
      </c>
      <c r="W417" s="65">
        <f t="shared" si="2792"/>
        <v>335</v>
      </c>
      <c r="X417" s="65">
        <f t="shared" si="2792"/>
        <v>366</v>
      </c>
      <c r="Z417" s="66">
        <f>Z$9</f>
        <v>0</v>
      </c>
      <c r="AA417" s="66">
        <f t="shared" ref="AA417:BZ417" si="2793">AA$9</f>
        <v>7</v>
      </c>
      <c r="AB417" s="66">
        <f t="shared" si="2793"/>
        <v>14</v>
      </c>
      <c r="AC417" s="66">
        <f t="shared" si="2793"/>
        <v>21</v>
      </c>
      <c r="AD417" s="66">
        <f t="shared" si="2793"/>
        <v>28</v>
      </c>
      <c r="AE417" s="66">
        <f t="shared" si="2793"/>
        <v>35</v>
      </c>
      <c r="AF417" s="66">
        <f t="shared" si="2793"/>
        <v>42</v>
      </c>
      <c r="AG417" s="66">
        <f t="shared" si="2793"/>
        <v>49</v>
      </c>
      <c r="AH417" s="66">
        <f t="shared" si="2793"/>
        <v>56</v>
      </c>
      <c r="AI417" s="66">
        <f t="shared" si="2793"/>
        <v>63</v>
      </c>
      <c r="AJ417" s="66">
        <f t="shared" si="2793"/>
        <v>70</v>
      </c>
      <c r="AK417" s="66">
        <f t="shared" si="2793"/>
        <v>77</v>
      </c>
      <c r="AL417" s="66">
        <f t="shared" si="2793"/>
        <v>84</v>
      </c>
      <c r="AM417" s="66">
        <f t="shared" si="2793"/>
        <v>91</v>
      </c>
      <c r="AN417" s="66">
        <f t="shared" si="2793"/>
        <v>98</v>
      </c>
      <c r="AO417" s="66">
        <f t="shared" si="2793"/>
        <v>105</v>
      </c>
      <c r="AP417" s="66">
        <f t="shared" si="2793"/>
        <v>112</v>
      </c>
      <c r="AQ417" s="66">
        <f t="shared" si="2793"/>
        <v>119</v>
      </c>
      <c r="AR417" s="66">
        <f t="shared" si="2793"/>
        <v>126</v>
      </c>
      <c r="AS417" s="66">
        <f t="shared" si="2793"/>
        <v>133</v>
      </c>
      <c r="AT417" s="66">
        <f t="shared" si="2793"/>
        <v>140</v>
      </c>
      <c r="AU417" s="66">
        <f t="shared" si="2793"/>
        <v>147</v>
      </c>
      <c r="AV417" s="66">
        <f t="shared" si="2793"/>
        <v>154</v>
      </c>
      <c r="AW417" s="66">
        <f t="shared" si="2793"/>
        <v>161</v>
      </c>
      <c r="AX417" s="66">
        <f t="shared" si="2793"/>
        <v>168</v>
      </c>
      <c r="AY417" s="66">
        <f t="shared" si="2793"/>
        <v>175</v>
      </c>
      <c r="AZ417" s="66">
        <f t="shared" si="2793"/>
        <v>182</v>
      </c>
      <c r="BA417" s="66">
        <f t="shared" si="2793"/>
        <v>189</v>
      </c>
      <c r="BB417" s="66">
        <f t="shared" si="2793"/>
        <v>196</v>
      </c>
      <c r="BC417" s="66">
        <f t="shared" si="2793"/>
        <v>203</v>
      </c>
      <c r="BD417" s="66">
        <f t="shared" si="2793"/>
        <v>210</v>
      </c>
      <c r="BE417" s="66">
        <f t="shared" si="2793"/>
        <v>217</v>
      </c>
      <c r="BF417" s="66">
        <f t="shared" si="2793"/>
        <v>224</v>
      </c>
      <c r="BG417" s="66">
        <f t="shared" si="2793"/>
        <v>231</v>
      </c>
      <c r="BH417" s="66">
        <f t="shared" si="2793"/>
        <v>238</v>
      </c>
      <c r="BI417" s="66">
        <f t="shared" si="2793"/>
        <v>245</v>
      </c>
      <c r="BJ417" s="66">
        <f t="shared" si="2793"/>
        <v>252</v>
      </c>
      <c r="BK417" s="66">
        <f t="shared" si="2793"/>
        <v>259</v>
      </c>
      <c r="BL417" s="66">
        <f t="shared" si="2793"/>
        <v>266</v>
      </c>
      <c r="BM417" s="66">
        <f t="shared" si="2793"/>
        <v>273</v>
      </c>
      <c r="BN417" s="66">
        <f t="shared" si="2793"/>
        <v>280</v>
      </c>
      <c r="BO417" s="66">
        <f t="shared" si="2793"/>
        <v>287</v>
      </c>
      <c r="BP417" s="66">
        <f t="shared" si="2793"/>
        <v>294</v>
      </c>
      <c r="BQ417" s="66">
        <f t="shared" si="2793"/>
        <v>301</v>
      </c>
      <c r="BR417" s="66">
        <f t="shared" si="2793"/>
        <v>308</v>
      </c>
      <c r="BS417" s="66">
        <f t="shared" si="2793"/>
        <v>315</v>
      </c>
      <c r="BT417" s="66">
        <f t="shared" si="2793"/>
        <v>322</v>
      </c>
      <c r="BU417" s="66">
        <f t="shared" si="2793"/>
        <v>329</v>
      </c>
      <c r="BV417" s="66">
        <f t="shared" si="2793"/>
        <v>336</v>
      </c>
      <c r="BW417" s="66">
        <f t="shared" si="2793"/>
        <v>343</v>
      </c>
      <c r="BX417" s="66">
        <f t="shared" si="2793"/>
        <v>350</v>
      </c>
      <c r="BY417" s="66">
        <f t="shared" si="2793"/>
        <v>357</v>
      </c>
      <c r="BZ417" s="66">
        <f t="shared" si="2793"/>
        <v>364</v>
      </c>
      <c r="CB417" s="44">
        <f>IF(AND(NOT(ISBLANK(F417)),ISBLANK(H417)),1,0)</f>
        <v>0</v>
      </c>
    </row>
    <row r="418" spans="3:86" hidden="1" outlineLevel="1">
      <c r="G418" s="53" t="s">
        <v>32</v>
      </c>
      <c r="H418" s="45"/>
      <c r="I418" s="57"/>
      <c r="J418" s="56"/>
      <c r="K418" s="57" t="str">
        <f>IF(ISBLANK(I418),"",IF(ISBLANK(J418),I418,I418+(7*(J418-1))))</f>
        <v/>
      </c>
      <c r="Z418" s="43">
        <f t="shared" ref="Z418:BE418" si="2794">IF($H418=$CB$12,1,IF(ISBLANK($I418),0,IF(OR($I418=Z$9,$K418=Z$9,AND(Z$9&gt;$I418,Z$9&lt;=$K418)),1,0)))</f>
        <v>0</v>
      </c>
      <c r="AA418" s="43">
        <f t="shared" si="2794"/>
        <v>0</v>
      </c>
      <c r="AB418" s="43">
        <f t="shared" si="2794"/>
        <v>0</v>
      </c>
      <c r="AC418" s="43">
        <f t="shared" si="2794"/>
        <v>0</v>
      </c>
      <c r="AD418" s="43">
        <f t="shared" si="2794"/>
        <v>0</v>
      </c>
      <c r="AE418" s="43">
        <f t="shared" si="2794"/>
        <v>0</v>
      </c>
      <c r="AF418" s="43">
        <f t="shared" si="2794"/>
        <v>0</v>
      </c>
      <c r="AG418" s="43">
        <f t="shared" si="2794"/>
        <v>0</v>
      </c>
      <c r="AH418" s="43">
        <f t="shared" si="2794"/>
        <v>0</v>
      </c>
      <c r="AI418" s="43">
        <f t="shared" si="2794"/>
        <v>0</v>
      </c>
      <c r="AJ418" s="43">
        <f t="shared" si="2794"/>
        <v>0</v>
      </c>
      <c r="AK418" s="43">
        <f t="shared" si="2794"/>
        <v>0</v>
      </c>
      <c r="AL418" s="43">
        <f t="shared" si="2794"/>
        <v>0</v>
      </c>
      <c r="AM418" s="43">
        <f t="shared" si="2794"/>
        <v>0</v>
      </c>
      <c r="AN418" s="43">
        <f t="shared" si="2794"/>
        <v>0</v>
      </c>
      <c r="AO418" s="43">
        <f t="shared" si="2794"/>
        <v>0</v>
      </c>
      <c r="AP418" s="43">
        <f t="shared" si="2794"/>
        <v>0</v>
      </c>
      <c r="AQ418" s="43">
        <f t="shared" si="2794"/>
        <v>0</v>
      </c>
      <c r="AR418" s="43">
        <f t="shared" si="2794"/>
        <v>0</v>
      </c>
      <c r="AS418" s="43">
        <f t="shared" si="2794"/>
        <v>0</v>
      </c>
      <c r="AT418" s="43">
        <f t="shared" si="2794"/>
        <v>0</v>
      </c>
      <c r="AU418" s="43">
        <f t="shared" si="2794"/>
        <v>0</v>
      </c>
      <c r="AV418" s="43">
        <f t="shared" si="2794"/>
        <v>0</v>
      </c>
      <c r="AW418" s="43">
        <f t="shared" si="2794"/>
        <v>0</v>
      </c>
      <c r="AX418" s="43">
        <f t="shared" si="2794"/>
        <v>0</v>
      </c>
      <c r="AY418" s="43">
        <f t="shared" si="2794"/>
        <v>0</v>
      </c>
      <c r="AZ418" s="43">
        <f t="shared" si="2794"/>
        <v>0</v>
      </c>
      <c r="BA418" s="43">
        <f t="shared" si="2794"/>
        <v>0</v>
      </c>
      <c r="BB418" s="43">
        <f t="shared" si="2794"/>
        <v>0</v>
      </c>
      <c r="BC418" s="43">
        <f t="shared" si="2794"/>
        <v>0</v>
      </c>
      <c r="BD418" s="43">
        <f t="shared" si="2794"/>
        <v>0</v>
      </c>
      <c r="BE418" s="43">
        <f t="shared" si="2794"/>
        <v>0</v>
      </c>
      <c r="BF418" s="43">
        <f t="shared" ref="BF418:BZ418" si="2795">IF($H418=$CB$12,1,IF(ISBLANK($I418),0,IF(OR($I418=BF$9,$K418=BF$9,AND(BF$9&gt;$I418,BF$9&lt;=$K418)),1,0)))</f>
        <v>0</v>
      </c>
      <c r="BG418" s="43">
        <f t="shared" si="2795"/>
        <v>0</v>
      </c>
      <c r="BH418" s="43">
        <f t="shared" si="2795"/>
        <v>0</v>
      </c>
      <c r="BI418" s="43">
        <f t="shared" si="2795"/>
        <v>0</v>
      </c>
      <c r="BJ418" s="43">
        <f t="shared" si="2795"/>
        <v>0</v>
      </c>
      <c r="BK418" s="43">
        <f t="shared" si="2795"/>
        <v>0</v>
      </c>
      <c r="BL418" s="43">
        <f t="shared" si="2795"/>
        <v>0</v>
      </c>
      <c r="BM418" s="43">
        <f t="shared" si="2795"/>
        <v>0</v>
      </c>
      <c r="BN418" s="43">
        <f t="shared" si="2795"/>
        <v>0</v>
      </c>
      <c r="BO418" s="43">
        <f t="shared" si="2795"/>
        <v>0</v>
      </c>
      <c r="BP418" s="43">
        <f t="shared" si="2795"/>
        <v>0</v>
      </c>
      <c r="BQ418" s="43">
        <f t="shared" si="2795"/>
        <v>0</v>
      </c>
      <c r="BR418" s="43">
        <f t="shared" si="2795"/>
        <v>0</v>
      </c>
      <c r="BS418" s="43">
        <f t="shared" si="2795"/>
        <v>0</v>
      </c>
      <c r="BT418" s="43">
        <f t="shared" si="2795"/>
        <v>0</v>
      </c>
      <c r="BU418" s="43">
        <f t="shared" si="2795"/>
        <v>0</v>
      </c>
      <c r="BV418" s="43">
        <f t="shared" si="2795"/>
        <v>0</v>
      </c>
      <c r="BW418" s="43">
        <f t="shared" si="2795"/>
        <v>0</v>
      </c>
      <c r="BX418" s="43">
        <f t="shared" si="2795"/>
        <v>0</v>
      </c>
      <c r="BY418" s="43">
        <f t="shared" si="2795"/>
        <v>0</v>
      </c>
      <c r="BZ418" s="43">
        <f t="shared" si="2795"/>
        <v>0</v>
      </c>
      <c r="CB418" s="44">
        <f>IF(AND(NOT(ISBLANK(F417)),ISBLANK(H418)),1,0)</f>
        <v>0</v>
      </c>
      <c r="CC418" s="44">
        <f>IF($H418=$CB$13,1,0)</f>
        <v>0</v>
      </c>
      <c r="CD418" s="44">
        <f>IF(AND($CC418=1,ISBLANK(I418)),1,0)</f>
        <v>0</v>
      </c>
      <c r="CE418" s="44">
        <f>IF(AND($CC418=1,ISBLANK(J418)),1,0)</f>
        <v>0</v>
      </c>
    </row>
    <row r="419" spans="3:86" hidden="1" outlineLevel="1">
      <c r="G419" s="22" t="str">
        <f>"Base Current Amount "&amp;CC419&amp;""</f>
        <v>Base Current Amount per Week</v>
      </c>
      <c r="H419" s="54" t="s">
        <v>53</v>
      </c>
      <c r="I419" s="45"/>
      <c r="CB419" s="44">
        <f>IF(AND(NOT(ISBLANK(F417)),ISBLANK(I419)),1,0)</f>
        <v>0</v>
      </c>
      <c r="CC419" s="44" t="str">
        <f>IF(H418=$CB$13,$CB$19,$CB$18)</f>
        <v>per Week</v>
      </c>
    </row>
    <row r="420" spans="3:86" hidden="1" outlineLevel="1">
      <c r="G420" s="22" t="s">
        <v>34</v>
      </c>
      <c r="H420" s="54" t="s">
        <v>53</v>
      </c>
      <c r="I420" s="55">
        <f>IF(AND(H418=$CB$13,ISBLANK(J418)),I419,IF(H418=$CB$13,I419/J418,I419))</f>
        <v>0</v>
      </c>
      <c r="Z420" s="59">
        <f>$I420</f>
        <v>0</v>
      </c>
      <c r="AA420" s="59">
        <f t="shared" ref="AA420:BZ420" si="2796">$I420</f>
        <v>0</v>
      </c>
      <c r="AB420" s="59">
        <f t="shared" si="2796"/>
        <v>0</v>
      </c>
      <c r="AC420" s="59">
        <f t="shared" si="2796"/>
        <v>0</v>
      </c>
      <c r="AD420" s="59">
        <f t="shared" si="2796"/>
        <v>0</v>
      </c>
      <c r="AE420" s="59">
        <f t="shared" si="2796"/>
        <v>0</v>
      </c>
      <c r="AF420" s="59">
        <f t="shared" si="2796"/>
        <v>0</v>
      </c>
      <c r="AG420" s="59">
        <f t="shared" si="2796"/>
        <v>0</v>
      </c>
      <c r="AH420" s="59">
        <f t="shared" si="2796"/>
        <v>0</v>
      </c>
      <c r="AI420" s="59">
        <f t="shared" si="2796"/>
        <v>0</v>
      </c>
      <c r="AJ420" s="59">
        <f t="shared" si="2796"/>
        <v>0</v>
      </c>
      <c r="AK420" s="59">
        <f t="shared" si="2796"/>
        <v>0</v>
      </c>
      <c r="AL420" s="59">
        <f t="shared" si="2796"/>
        <v>0</v>
      </c>
      <c r="AM420" s="59">
        <f t="shared" si="2796"/>
        <v>0</v>
      </c>
      <c r="AN420" s="59">
        <f t="shared" si="2796"/>
        <v>0</v>
      </c>
      <c r="AO420" s="59">
        <f t="shared" si="2796"/>
        <v>0</v>
      </c>
      <c r="AP420" s="59">
        <f t="shared" si="2796"/>
        <v>0</v>
      </c>
      <c r="AQ420" s="59">
        <f t="shared" si="2796"/>
        <v>0</v>
      </c>
      <c r="AR420" s="59">
        <f t="shared" si="2796"/>
        <v>0</v>
      </c>
      <c r="AS420" s="59">
        <f t="shared" si="2796"/>
        <v>0</v>
      </c>
      <c r="AT420" s="59">
        <f t="shared" si="2796"/>
        <v>0</v>
      </c>
      <c r="AU420" s="59">
        <f t="shared" si="2796"/>
        <v>0</v>
      </c>
      <c r="AV420" s="59">
        <f t="shared" si="2796"/>
        <v>0</v>
      </c>
      <c r="AW420" s="59">
        <f t="shared" si="2796"/>
        <v>0</v>
      </c>
      <c r="AX420" s="59">
        <f t="shared" si="2796"/>
        <v>0</v>
      </c>
      <c r="AY420" s="59">
        <f t="shared" si="2796"/>
        <v>0</v>
      </c>
      <c r="AZ420" s="59">
        <f t="shared" si="2796"/>
        <v>0</v>
      </c>
      <c r="BA420" s="59">
        <f t="shared" si="2796"/>
        <v>0</v>
      </c>
      <c r="BB420" s="59">
        <f t="shared" si="2796"/>
        <v>0</v>
      </c>
      <c r="BC420" s="59">
        <f t="shared" si="2796"/>
        <v>0</v>
      </c>
      <c r="BD420" s="59">
        <f t="shared" si="2796"/>
        <v>0</v>
      </c>
      <c r="BE420" s="59">
        <f t="shared" si="2796"/>
        <v>0</v>
      </c>
      <c r="BF420" s="59">
        <f t="shared" si="2796"/>
        <v>0</v>
      </c>
      <c r="BG420" s="59">
        <f t="shared" si="2796"/>
        <v>0</v>
      </c>
      <c r="BH420" s="59">
        <f t="shared" si="2796"/>
        <v>0</v>
      </c>
      <c r="BI420" s="59">
        <f t="shared" si="2796"/>
        <v>0</v>
      </c>
      <c r="BJ420" s="59">
        <f t="shared" si="2796"/>
        <v>0</v>
      </c>
      <c r="BK420" s="59">
        <f t="shared" si="2796"/>
        <v>0</v>
      </c>
      <c r="BL420" s="59">
        <f t="shared" si="2796"/>
        <v>0</v>
      </c>
      <c r="BM420" s="59">
        <f t="shared" si="2796"/>
        <v>0</v>
      </c>
      <c r="BN420" s="59">
        <f t="shared" si="2796"/>
        <v>0</v>
      </c>
      <c r="BO420" s="59">
        <f t="shared" si="2796"/>
        <v>0</v>
      </c>
      <c r="BP420" s="59">
        <f t="shared" si="2796"/>
        <v>0</v>
      </c>
      <c r="BQ420" s="59">
        <f t="shared" si="2796"/>
        <v>0</v>
      </c>
      <c r="BR420" s="59">
        <f t="shared" si="2796"/>
        <v>0</v>
      </c>
      <c r="BS420" s="59">
        <f t="shared" si="2796"/>
        <v>0</v>
      </c>
      <c r="BT420" s="59">
        <f t="shared" si="2796"/>
        <v>0</v>
      </c>
      <c r="BU420" s="59">
        <f t="shared" si="2796"/>
        <v>0</v>
      </c>
      <c r="BV420" s="59">
        <f t="shared" si="2796"/>
        <v>0</v>
      </c>
      <c r="BW420" s="59">
        <f t="shared" si="2796"/>
        <v>0</v>
      </c>
      <c r="BX420" s="59">
        <f t="shared" si="2796"/>
        <v>0</v>
      </c>
      <c r="BY420" s="59">
        <f t="shared" si="2796"/>
        <v>0</v>
      </c>
      <c r="BZ420" s="59">
        <f t="shared" si="2796"/>
        <v>0</v>
      </c>
    </row>
    <row r="421" spans="3:86" hidden="1" outlineLevel="1">
      <c r="C421" s="105" t="str">
        <f>IF(CH422=1,"X","")</f>
        <v/>
      </c>
      <c r="D421" s="106"/>
      <c r="E421" s="107"/>
      <c r="G421" s="22" t="s">
        <v>38</v>
      </c>
      <c r="H421" s="73">
        <f>IF(ISBLANK(I421),0,IF(I421&lt;I418,1,0))</f>
        <v>0</v>
      </c>
      <c r="I421" s="60"/>
      <c r="J421" s="61"/>
      <c r="Z421" s="58">
        <f>IF(ISBLANK($I421),1,IF(Z$9&gt;$I421,(1+$J421),1))</f>
        <v>1</v>
      </c>
      <c r="AA421" s="58">
        <f t="shared" ref="AA421:BZ421" si="2797">IF(ISBLANK($I421),1,IF(AA$9&gt;$I421,(1+$J421),1))</f>
        <v>1</v>
      </c>
      <c r="AB421" s="58">
        <f t="shared" si="2797"/>
        <v>1</v>
      </c>
      <c r="AC421" s="58">
        <f t="shared" si="2797"/>
        <v>1</v>
      </c>
      <c r="AD421" s="58">
        <f t="shared" si="2797"/>
        <v>1</v>
      </c>
      <c r="AE421" s="58">
        <f t="shared" si="2797"/>
        <v>1</v>
      </c>
      <c r="AF421" s="58">
        <f t="shared" si="2797"/>
        <v>1</v>
      </c>
      <c r="AG421" s="58">
        <f t="shared" si="2797"/>
        <v>1</v>
      </c>
      <c r="AH421" s="58">
        <f t="shared" si="2797"/>
        <v>1</v>
      </c>
      <c r="AI421" s="58">
        <f t="shared" si="2797"/>
        <v>1</v>
      </c>
      <c r="AJ421" s="58">
        <f t="shared" si="2797"/>
        <v>1</v>
      </c>
      <c r="AK421" s="58">
        <f t="shared" si="2797"/>
        <v>1</v>
      </c>
      <c r="AL421" s="58">
        <f t="shared" si="2797"/>
        <v>1</v>
      </c>
      <c r="AM421" s="58">
        <f t="shared" si="2797"/>
        <v>1</v>
      </c>
      <c r="AN421" s="58">
        <f t="shared" si="2797"/>
        <v>1</v>
      </c>
      <c r="AO421" s="58">
        <f t="shared" si="2797"/>
        <v>1</v>
      </c>
      <c r="AP421" s="58">
        <f t="shared" si="2797"/>
        <v>1</v>
      </c>
      <c r="AQ421" s="58">
        <f t="shared" si="2797"/>
        <v>1</v>
      </c>
      <c r="AR421" s="58">
        <f t="shared" si="2797"/>
        <v>1</v>
      </c>
      <c r="AS421" s="58">
        <f t="shared" si="2797"/>
        <v>1</v>
      </c>
      <c r="AT421" s="58">
        <f t="shared" si="2797"/>
        <v>1</v>
      </c>
      <c r="AU421" s="58">
        <f t="shared" si="2797"/>
        <v>1</v>
      </c>
      <c r="AV421" s="58">
        <f t="shared" si="2797"/>
        <v>1</v>
      </c>
      <c r="AW421" s="58">
        <f t="shared" si="2797"/>
        <v>1</v>
      </c>
      <c r="AX421" s="58">
        <f t="shared" si="2797"/>
        <v>1</v>
      </c>
      <c r="AY421" s="58">
        <f t="shared" si="2797"/>
        <v>1</v>
      </c>
      <c r="AZ421" s="58">
        <f t="shared" si="2797"/>
        <v>1</v>
      </c>
      <c r="BA421" s="58">
        <f t="shared" si="2797"/>
        <v>1</v>
      </c>
      <c r="BB421" s="58">
        <f t="shared" si="2797"/>
        <v>1</v>
      </c>
      <c r="BC421" s="58">
        <f t="shared" si="2797"/>
        <v>1</v>
      </c>
      <c r="BD421" s="58">
        <f t="shared" si="2797"/>
        <v>1</v>
      </c>
      <c r="BE421" s="58">
        <f t="shared" si="2797"/>
        <v>1</v>
      </c>
      <c r="BF421" s="58">
        <f t="shared" si="2797"/>
        <v>1</v>
      </c>
      <c r="BG421" s="58">
        <f t="shared" si="2797"/>
        <v>1</v>
      </c>
      <c r="BH421" s="58">
        <f t="shared" si="2797"/>
        <v>1</v>
      </c>
      <c r="BI421" s="58">
        <f t="shared" si="2797"/>
        <v>1</v>
      </c>
      <c r="BJ421" s="58">
        <f t="shared" si="2797"/>
        <v>1</v>
      </c>
      <c r="BK421" s="58">
        <f t="shared" si="2797"/>
        <v>1</v>
      </c>
      <c r="BL421" s="58">
        <f t="shared" si="2797"/>
        <v>1</v>
      </c>
      <c r="BM421" s="58">
        <f t="shared" si="2797"/>
        <v>1</v>
      </c>
      <c r="BN421" s="58">
        <f t="shared" si="2797"/>
        <v>1</v>
      </c>
      <c r="BO421" s="58">
        <f t="shared" si="2797"/>
        <v>1</v>
      </c>
      <c r="BP421" s="58">
        <f t="shared" si="2797"/>
        <v>1</v>
      </c>
      <c r="BQ421" s="58">
        <f t="shared" si="2797"/>
        <v>1</v>
      </c>
      <c r="BR421" s="58">
        <f t="shared" si="2797"/>
        <v>1</v>
      </c>
      <c r="BS421" s="58">
        <f t="shared" si="2797"/>
        <v>1</v>
      </c>
      <c r="BT421" s="58">
        <f t="shared" si="2797"/>
        <v>1</v>
      </c>
      <c r="BU421" s="58">
        <f t="shared" si="2797"/>
        <v>1</v>
      </c>
      <c r="BV421" s="58">
        <f t="shared" si="2797"/>
        <v>1</v>
      </c>
      <c r="BW421" s="58">
        <f t="shared" si="2797"/>
        <v>1</v>
      </c>
      <c r="BX421" s="58">
        <f t="shared" si="2797"/>
        <v>1</v>
      </c>
      <c r="BY421" s="58">
        <f t="shared" si="2797"/>
        <v>1</v>
      </c>
      <c r="BZ421" s="58">
        <f t="shared" si="2797"/>
        <v>1</v>
      </c>
      <c r="CB421" s="44">
        <f>IF(AND(NOT(ISBLANK(I421)),ISBLANK(J421)),1,0)</f>
        <v>0</v>
      </c>
    </row>
    <row r="422" spans="3:86" ht="15.75" collapsed="1" thickBot="1">
      <c r="C422" s="108">
        <v>49</v>
      </c>
      <c r="D422" s="109"/>
      <c r="E422" s="110"/>
      <c r="F422" s="62"/>
      <c r="G422" s="89">
        <f>IF(ISBLANK(F417),0,"Final "&amp;F417&amp;" Budget")</f>
        <v>0</v>
      </c>
      <c r="H422" s="63"/>
      <c r="I422" s="63">
        <f>H417</f>
        <v>0</v>
      </c>
      <c r="J422" s="63"/>
      <c r="K422" s="64">
        <f>SUM(M422:X422)</f>
        <v>0</v>
      </c>
      <c r="M422" s="64">
        <f t="shared" ref="M422:X422" si="2798">SUMIF($Z$10:$BZ$10,M$10,$Z422:$BZ422)</f>
        <v>0</v>
      </c>
      <c r="N422" s="64">
        <f t="shared" si="2798"/>
        <v>0</v>
      </c>
      <c r="O422" s="64">
        <f t="shared" si="2798"/>
        <v>0</v>
      </c>
      <c r="P422" s="64">
        <f t="shared" si="2798"/>
        <v>0</v>
      </c>
      <c r="Q422" s="64">
        <f t="shared" si="2798"/>
        <v>0</v>
      </c>
      <c r="R422" s="64">
        <f t="shared" si="2798"/>
        <v>0</v>
      </c>
      <c r="S422" s="64">
        <f t="shared" si="2798"/>
        <v>0</v>
      </c>
      <c r="T422" s="64">
        <f t="shared" si="2798"/>
        <v>0</v>
      </c>
      <c r="U422" s="64">
        <f t="shared" si="2798"/>
        <v>0</v>
      </c>
      <c r="V422" s="64">
        <f t="shared" si="2798"/>
        <v>0</v>
      </c>
      <c r="W422" s="64">
        <f t="shared" si="2798"/>
        <v>0</v>
      </c>
      <c r="X422" s="64">
        <f t="shared" si="2798"/>
        <v>0</v>
      </c>
      <c r="Z422" s="64">
        <f>Z418*Z420*Z421</f>
        <v>0</v>
      </c>
      <c r="AA422" s="64">
        <f t="shared" ref="AA422" si="2799">AA418*AA420*AA421</f>
        <v>0</v>
      </c>
      <c r="AB422" s="64">
        <f t="shared" ref="AB422" si="2800">AB418*AB420*AB421</f>
        <v>0</v>
      </c>
      <c r="AC422" s="64">
        <f t="shared" ref="AC422" si="2801">AC418*AC420*AC421</f>
        <v>0</v>
      </c>
      <c r="AD422" s="64">
        <f t="shared" ref="AD422" si="2802">AD418*AD420*AD421</f>
        <v>0</v>
      </c>
      <c r="AE422" s="64">
        <f t="shared" ref="AE422" si="2803">AE418*AE420*AE421</f>
        <v>0</v>
      </c>
      <c r="AF422" s="64">
        <f t="shared" ref="AF422" si="2804">AF418*AF420*AF421</f>
        <v>0</v>
      </c>
      <c r="AG422" s="64">
        <f t="shared" ref="AG422" si="2805">AG418*AG420*AG421</f>
        <v>0</v>
      </c>
      <c r="AH422" s="64">
        <f t="shared" ref="AH422" si="2806">AH418*AH420*AH421</f>
        <v>0</v>
      </c>
      <c r="AI422" s="64">
        <f t="shared" ref="AI422" si="2807">AI418*AI420*AI421</f>
        <v>0</v>
      </c>
      <c r="AJ422" s="64">
        <f t="shared" ref="AJ422" si="2808">AJ418*AJ420*AJ421</f>
        <v>0</v>
      </c>
      <c r="AK422" s="64">
        <f t="shared" ref="AK422" si="2809">AK418*AK420*AK421</f>
        <v>0</v>
      </c>
      <c r="AL422" s="64">
        <f t="shared" ref="AL422" si="2810">AL418*AL420*AL421</f>
        <v>0</v>
      </c>
      <c r="AM422" s="64">
        <f t="shared" ref="AM422" si="2811">AM418*AM420*AM421</f>
        <v>0</v>
      </c>
      <c r="AN422" s="64">
        <f t="shared" ref="AN422" si="2812">AN418*AN420*AN421</f>
        <v>0</v>
      </c>
      <c r="AO422" s="64">
        <f t="shared" ref="AO422" si="2813">AO418*AO420*AO421</f>
        <v>0</v>
      </c>
      <c r="AP422" s="64">
        <f t="shared" ref="AP422" si="2814">AP418*AP420*AP421</f>
        <v>0</v>
      </c>
      <c r="AQ422" s="64">
        <f t="shared" ref="AQ422" si="2815">AQ418*AQ420*AQ421</f>
        <v>0</v>
      </c>
      <c r="AR422" s="64">
        <f t="shared" ref="AR422" si="2816">AR418*AR420*AR421</f>
        <v>0</v>
      </c>
      <c r="AS422" s="64">
        <f t="shared" ref="AS422" si="2817">AS418*AS420*AS421</f>
        <v>0</v>
      </c>
      <c r="AT422" s="64">
        <f t="shared" ref="AT422" si="2818">AT418*AT420*AT421</f>
        <v>0</v>
      </c>
      <c r="AU422" s="64">
        <f t="shared" ref="AU422" si="2819">AU418*AU420*AU421</f>
        <v>0</v>
      </c>
      <c r="AV422" s="64">
        <f t="shared" ref="AV422" si="2820">AV418*AV420*AV421</f>
        <v>0</v>
      </c>
      <c r="AW422" s="64">
        <f t="shared" ref="AW422" si="2821">AW418*AW420*AW421</f>
        <v>0</v>
      </c>
      <c r="AX422" s="64">
        <f t="shared" ref="AX422" si="2822">AX418*AX420*AX421</f>
        <v>0</v>
      </c>
      <c r="AY422" s="64">
        <f t="shared" ref="AY422" si="2823">AY418*AY420*AY421</f>
        <v>0</v>
      </c>
      <c r="AZ422" s="64">
        <f t="shared" ref="AZ422" si="2824">AZ418*AZ420*AZ421</f>
        <v>0</v>
      </c>
      <c r="BA422" s="64">
        <f t="shared" ref="BA422" si="2825">BA418*BA420*BA421</f>
        <v>0</v>
      </c>
      <c r="BB422" s="64">
        <f t="shared" ref="BB422" si="2826">BB418*BB420*BB421</f>
        <v>0</v>
      </c>
      <c r="BC422" s="64">
        <f t="shared" ref="BC422" si="2827">BC418*BC420*BC421</f>
        <v>0</v>
      </c>
      <c r="BD422" s="64">
        <f t="shared" ref="BD422" si="2828">BD418*BD420*BD421</f>
        <v>0</v>
      </c>
      <c r="BE422" s="64">
        <f t="shared" ref="BE422" si="2829">BE418*BE420*BE421</f>
        <v>0</v>
      </c>
      <c r="BF422" s="64">
        <f t="shared" ref="BF422" si="2830">BF418*BF420*BF421</f>
        <v>0</v>
      </c>
      <c r="BG422" s="64">
        <f t="shared" ref="BG422" si="2831">BG418*BG420*BG421</f>
        <v>0</v>
      </c>
      <c r="BH422" s="64">
        <f t="shared" ref="BH422" si="2832">BH418*BH420*BH421</f>
        <v>0</v>
      </c>
      <c r="BI422" s="64">
        <f t="shared" ref="BI422" si="2833">BI418*BI420*BI421</f>
        <v>0</v>
      </c>
      <c r="BJ422" s="64">
        <f t="shared" ref="BJ422" si="2834">BJ418*BJ420*BJ421</f>
        <v>0</v>
      </c>
      <c r="BK422" s="64">
        <f t="shared" ref="BK422" si="2835">BK418*BK420*BK421</f>
        <v>0</v>
      </c>
      <c r="BL422" s="64">
        <f t="shared" ref="BL422" si="2836">BL418*BL420*BL421</f>
        <v>0</v>
      </c>
      <c r="BM422" s="64">
        <f t="shared" ref="BM422" si="2837">BM418*BM420*BM421</f>
        <v>0</v>
      </c>
      <c r="BN422" s="64">
        <f t="shared" ref="BN422" si="2838">BN418*BN420*BN421</f>
        <v>0</v>
      </c>
      <c r="BO422" s="64">
        <f t="shared" ref="BO422" si="2839">BO418*BO420*BO421</f>
        <v>0</v>
      </c>
      <c r="BP422" s="64">
        <f t="shared" ref="BP422" si="2840">BP418*BP420*BP421</f>
        <v>0</v>
      </c>
      <c r="BQ422" s="64">
        <f t="shared" ref="BQ422" si="2841">BQ418*BQ420*BQ421</f>
        <v>0</v>
      </c>
      <c r="BR422" s="64">
        <f t="shared" ref="BR422" si="2842">BR418*BR420*BR421</f>
        <v>0</v>
      </c>
      <c r="BS422" s="64">
        <f t="shared" ref="BS422" si="2843">BS418*BS420*BS421</f>
        <v>0</v>
      </c>
      <c r="BT422" s="64">
        <f t="shared" ref="BT422" si="2844">BT418*BT420*BT421</f>
        <v>0</v>
      </c>
      <c r="BU422" s="64">
        <f t="shared" ref="BU422" si="2845">BU418*BU420*BU421</f>
        <v>0</v>
      </c>
      <c r="BV422" s="64">
        <f t="shared" ref="BV422" si="2846">BV418*BV420*BV421</f>
        <v>0</v>
      </c>
      <c r="BW422" s="64">
        <f t="shared" ref="BW422" si="2847">BW418*BW420*BW421</f>
        <v>0</v>
      </c>
      <c r="BX422" s="64">
        <f t="shared" ref="BX422" si="2848">BX418*BX420*BX421</f>
        <v>0</v>
      </c>
      <c r="BY422" s="64">
        <f t="shared" ref="BY422" si="2849">BY418*BY420*BY421</f>
        <v>0</v>
      </c>
      <c r="BZ422" s="64">
        <f t="shared" ref="BZ422" si="2850">BZ418*BZ420*BZ421</f>
        <v>0</v>
      </c>
      <c r="CG422" s="44">
        <f>C422</f>
        <v>49</v>
      </c>
      <c r="CH422" s="44">
        <f>IF(CG422=0,0,IF(COUNTIF($CG:$CG,CG422)&gt;1,1,0))</f>
        <v>0</v>
      </c>
    </row>
    <row r="425" spans="3:86">
      <c r="F425" s="103"/>
      <c r="G425" s="104"/>
      <c r="H425" s="45"/>
      <c r="I425" s="23" t="s">
        <v>35</v>
      </c>
      <c r="J425" s="23" t="s">
        <v>36</v>
      </c>
      <c r="K425" s="39" t="s">
        <v>37</v>
      </c>
      <c r="M425" s="65">
        <f>M$9</f>
        <v>31</v>
      </c>
      <c r="N425" s="65">
        <f t="shared" ref="N425:X425" si="2851">N$9</f>
        <v>59</v>
      </c>
      <c r="O425" s="65">
        <f t="shared" si="2851"/>
        <v>91</v>
      </c>
      <c r="P425" s="65">
        <f t="shared" si="2851"/>
        <v>121</v>
      </c>
      <c r="Q425" s="65">
        <f t="shared" si="2851"/>
        <v>152</v>
      </c>
      <c r="R425" s="65">
        <f t="shared" si="2851"/>
        <v>182</v>
      </c>
      <c r="S425" s="65">
        <f t="shared" si="2851"/>
        <v>213</v>
      </c>
      <c r="T425" s="65">
        <f t="shared" si="2851"/>
        <v>244</v>
      </c>
      <c r="U425" s="65">
        <f t="shared" si="2851"/>
        <v>274</v>
      </c>
      <c r="V425" s="65">
        <f t="shared" si="2851"/>
        <v>305</v>
      </c>
      <c r="W425" s="65">
        <f t="shared" si="2851"/>
        <v>335</v>
      </c>
      <c r="X425" s="65">
        <f t="shared" si="2851"/>
        <v>366</v>
      </c>
      <c r="Z425" s="66">
        <f>Z$9</f>
        <v>0</v>
      </c>
      <c r="AA425" s="66">
        <f t="shared" ref="AA425:BZ425" si="2852">AA$9</f>
        <v>7</v>
      </c>
      <c r="AB425" s="66">
        <f t="shared" si="2852"/>
        <v>14</v>
      </c>
      <c r="AC425" s="66">
        <f t="shared" si="2852"/>
        <v>21</v>
      </c>
      <c r="AD425" s="66">
        <f t="shared" si="2852"/>
        <v>28</v>
      </c>
      <c r="AE425" s="66">
        <f t="shared" si="2852"/>
        <v>35</v>
      </c>
      <c r="AF425" s="66">
        <f t="shared" si="2852"/>
        <v>42</v>
      </c>
      <c r="AG425" s="66">
        <f t="shared" si="2852"/>
        <v>49</v>
      </c>
      <c r="AH425" s="66">
        <f t="shared" si="2852"/>
        <v>56</v>
      </c>
      <c r="AI425" s="66">
        <f t="shared" si="2852"/>
        <v>63</v>
      </c>
      <c r="AJ425" s="66">
        <f t="shared" si="2852"/>
        <v>70</v>
      </c>
      <c r="AK425" s="66">
        <f t="shared" si="2852"/>
        <v>77</v>
      </c>
      <c r="AL425" s="66">
        <f t="shared" si="2852"/>
        <v>84</v>
      </c>
      <c r="AM425" s="66">
        <f t="shared" si="2852"/>
        <v>91</v>
      </c>
      <c r="AN425" s="66">
        <f t="shared" si="2852"/>
        <v>98</v>
      </c>
      <c r="AO425" s="66">
        <f t="shared" si="2852"/>
        <v>105</v>
      </c>
      <c r="AP425" s="66">
        <f t="shared" si="2852"/>
        <v>112</v>
      </c>
      <c r="AQ425" s="66">
        <f t="shared" si="2852"/>
        <v>119</v>
      </c>
      <c r="AR425" s="66">
        <f t="shared" si="2852"/>
        <v>126</v>
      </c>
      <c r="AS425" s="66">
        <f t="shared" si="2852"/>
        <v>133</v>
      </c>
      <c r="AT425" s="66">
        <f t="shared" si="2852"/>
        <v>140</v>
      </c>
      <c r="AU425" s="66">
        <f t="shared" si="2852"/>
        <v>147</v>
      </c>
      <c r="AV425" s="66">
        <f t="shared" si="2852"/>
        <v>154</v>
      </c>
      <c r="AW425" s="66">
        <f t="shared" si="2852"/>
        <v>161</v>
      </c>
      <c r="AX425" s="66">
        <f t="shared" si="2852"/>
        <v>168</v>
      </c>
      <c r="AY425" s="66">
        <f t="shared" si="2852"/>
        <v>175</v>
      </c>
      <c r="AZ425" s="66">
        <f t="shared" si="2852"/>
        <v>182</v>
      </c>
      <c r="BA425" s="66">
        <f t="shared" si="2852"/>
        <v>189</v>
      </c>
      <c r="BB425" s="66">
        <f t="shared" si="2852"/>
        <v>196</v>
      </c>
      <c r="BC425" s="66">
        <f t="shared" si="2852"/>
        <v>203</v>
      </c>
      <c r="BD425" s="66">
        <f t="shared" si="2852"/>
        <v>210</v>
      </c>
      <c r="BE425" s="66">
        <f t="shared" si="2852"/>
        <v>217</v>
      </c>
      <c r="BF425" s="66">
        <f t="shared" si="2852"/>
        <v>224</v>
      </c>
      <c r="BG425" s="66">
        <f t="shared" si="2852"/>
        <v>231</v>
      </c>
      <c r="BH425" s="66">
        <f t="shared" si="2852"/>
        <v>238</v>
      </c>
      <c r="BI425" s="66">
        <f t="shared" si="2852"/>
        <v>245</v>
      </c>
      <c r="BJ425" s="66">
        <f t="shared" si="2852"/>
        <v>252</v>
      </c>
      <c r="BK425" s="66">
        <f t="shared" si="2852"/>
        <v>259</v>
      </c>
      <c r="BL425" s="66">
        <f t="shared" si="2852"/>
        <v>266</v>
      </c>
      <c r="BM425" s="66">
        <f t="shared" si="2852"/>
        <v>273</v>
      </c>
      <c r="BN425" s="66">
        <f t="shared" si="2852"/>
        <v>280</v>
      </c>
      <c r="BO425" s="66">
        <f t="shared" si="2852"/>
        <v>287</v>
      </c>
      <c r="BP425" s="66">
        <f t="shared" si="2852"/>
        <v>294</v>
      </c>
      <c r="BQ425" s="66">
        <f t="shared" si="2852"/>
        <v>301</v>
      </c>
      <c r="BR425" s="66">
        <f t="shared" si="2852"/>
        <v>308</v>
      </c>
      <c r="BS425" s="66">
        <f t="shared" si="2852"/>
        <v>315</v>
      </c>
      <c r="BT425" s="66">
        <f t="shared" si="2852"/>
        <v>322</v>
      </c>
      <c r="BU425" s="66">
        <f t="shared" si="2852"/>
        <v>329</v>
      </c>
      <c r="BV425" s="66">
        <f t="shared" si="2852"/>
        <v>336</v>
      </c>
      <c r="BW425" s="66">
        <f t="shared" si="2852"/>
        <v>343</v>
      </c>
      <c r="BX425" s="66">
        <f t="shared" si="2852"/>
        <v>350</v>
      </c>
      <c r="BY425" s="66">
        <f t="shared" si="2852"/>
        <v>357</v>
      </c>
      <c r="BZ425" s="66">
        <f t="shared" si="2852"/>
        <v>364</v>
      </c>
      <c r="CB425" s="44">
        <f>IF(AND(NOT(ISBLANK(F425)),ISBLANK(H425)),1,0)</f>
        <v>0</v>
      </c>
    </row>
    <row r="426" spans="3:86" hidden="1" outlineLevel="1">
      <c r="G426" s="53" t="s">
        <v>32</v>
      </c>
      <c r="H426" s="45"/>
      <c r="I426" s="57"/>
      <c r="J426" s="56"/>
      <c r="K426" s="57" t="str">
        <f>IF(ISBLANK(I426),"",IF(ISBLANK(J426),I426,I426+(7*(J426-1))))</f>
        <v/>
      </c>
      <c r="Z426" s="43">
        <f t="shared" ref="Z426:BE426" si="2853">IF($H426=$CB$12,1,IF(ISBLANK($I426),0,IF(OR($I426=Z$9,$K426=Z$9,AND(Z$9&gt;$I426,Z$9&lt;=$K426)),1,0)))</f>
        <v>0</v>
      </c>
      <c r="AA426" s="43">
        <f t="shared" si="2853"/>
        <v>0</v>
      </c>
      <c r="AB426" s="43">
        <f t="shared" si="2853"/>
        <v>0</v>
      </c>
      <c r="AC426" s="43">
        <f t="shared" si="2853"/>
        <v>0</v>
      </c>
      <c r="AD426" s="43">
        <f t="shared" si="2853"/>
        <v>0</v>
      </c>
      <c r="AE426" s="43">
        <f t="shared" si="2853"/>
        <v>0</v>
      </c>
      <c r="AF426" s="43">
        <f t="shared" si="2853"/>
        <v>0</v>
      </c>
      <c r="AG426" s="43">
        <f t="shared" si="2853"/>
        <v>0</v>
      </c>
      <c r="AH426" s="43">
        <f t="shared" si="2853"/>
        <v>0</v>
      </c>
      <c r="AI426" s="43">
        <f t="shared" si="2853"/>
        <v>0</v>
      </c>
      <c r="AJ426" s="43">
        <f t="shared" si="2853"/>
        <v>0</v>
      </c>
      <c r="AK426" s="43">
        <f t="shared" si="2853"/>
        <v>0</v>
      </c>
      <c r="AL426" s="43">
        <f t="shared" si="2853"/>
        <v>0</v>
      </c>
      <c r="AM426" s="43">
        <f t="shared" si="2853"/>
        <v>0</v>
      </c>
      <c r="AN426" s="43">
        <f t="shared" si="2853"/>
        <v>0</v>
      </c>
      <c r="AO426" s="43">
        <f t="shared" si="2853"/>
        <v>0</v>
      </c>
      <c r="AP426" s="43">
        <f t="shared" si="2853"/>
        <v>0</v>
      </c>
      <c r="AQ426" s="43">
        <f t="shared" si="2853"/>
        <v>0</v>
      </c>
      <c r="AR426" s="43">
        <f t="shared" si="2853"/>
        <v>0</v>
      </c>
      <c r="AS426" s="43">
        <f t="shared" si="2853"/>
        <v>0</v>
      </c>
      <c r="AT426" s="43">
        <f t="shared" si="2853"/>
        <v>0</v>
      </c>
      <c r="AU426" s="43">
        <f t="shared" si="2853"/>
        <v>0</v>
      </c>
      <c r="AV426" s="43">
        <f t="shared" si="2853"/>
        <v>0</v>
      </c>
      <c r="AW426" s="43">
        <f t="shared" si="2853"/>
        <v>0</v>
      </c>
      <c r="AX426" s="43">
        <f t="shared" si="2853"/>
        <v>0</v>
      </c>
      <c r="AY426" s="43">
        <f t="shared" si="2853"/>
        <v>0</v>
      </c>
      <c r="AZ426" s="43">
        <f t="shared" si="2853"/>
        <v>0</v>
      </c>
      <c r="BA426" s="43">
        <f t="shared" si="2853"/>
        <v>0</v>
      </c>
      <c r="BB426" s="43">
        <f t="shared" si="2853"/>
        <v>0</v>
      </c>
      <c r="BC426" s="43">
        <f t="shared" si="2853"/>
        <v>0</v>
      </c>
      <c r="BD426" s="43">
        <f t="shared" si="2853"/>
        <v>0</v>
      </c>
      <c r="BE426" s="43">
        <f t="shared" si="2853"/>
        <v>0</v>
      </c>
      <c r="BF426" s="43">
        <f t="shared" ref="BF426:BZ426" si="2854">IF($H426=$CB$12,1,IF(ISBLANK($I426),0,IF(OR($I426=BF$9,$K426=BF$9,AND(BF$9&gt;$I426,BF$9&lt;=$K426)),1,0)))</f>
        <v>0</v>
      </c>
      <c r="BG426" s="43">
        <f t="shared" si="2854"/>
        <v>0</v>
      </c>
      <c r="BH426" s="43">
        <f t="shared" si="2854"/>
        <v>0</v>
      </c>
      <c r="BI426" s="43">
        <f t="shared" si="2854"/>
        <v>0</v>
      </c>
      <c r="BJ426" s="43">
        <f t="shared" si="2854"/>
        <v>0</v>
      </c>
      <c r="BK426" s="43">
        <f t="shared" si="2854"/>
        <v>0</v>
      </c>
      <c r="BL426" s="43">
        <f t="shared" si="2854"/>
        <v>0</v>
      </c>
      <c r="BM426" s="43">
        <f t="shared" si="2854"/>
        <v>0</v>
      </c>
      <c r="BN426" s="43">
        <f t="shared" si="2854"/>
        <v>0</v>
      </c>
      <c r="BO426" s="43">
        <f t="shared" si="2854"/>
        <v>0</v>
      </c>
      <c r="BP426" s="43">
        <f t="shared" si="2854"/>
        <v>0</v>
      </c>
      <c r="BQ426" s="43">
        <f t="shared" si="2854"/>
        <v>0</v>
      </c>
      <c r="BR426" s="43">
        <f t="shared" si="2854"/>
        <v>0</v>
      </c>
      <c r="BS426" s="43">
        <f t="shared" si="2854"/>
        <v>0</v>
      </c>
      <c r="BT426" s="43">
        <f t="shared" si="2854"/>
        <v>0</v>
      </c>
      <c r="BU426" s="43">
        <f t="shared" si="2854"/>
        <v>0</v>
      </c>
      <c r="BV426" s="43">
        <f t="shared" si="2854"/>
        <v>0</v>
      </c>
      <c r="BW426" s="43">
        <f t="shared" si="2854"/>
        <v>0</v>
      </c>
      <c r="BX426" s="43">
        <f t="shared" si="2854"/>
        <v>0</v>
      </c>
      <c r="BY426" s="43">
        <f t="shared" si="2854"/>
        <v>0</v>
      </c>
      <c r="BZ426" s="43">
        <f t="shared" si="2854"/>
        <v>0</v>
      </c>
      <c r="CB426" s="44">
        <f>IF(AND(NOT(ISBLANK(F425)),ISBLANK(H426)),1,0)</f>
        <v>0</v>
      </c>
      <c r="CC426" s="44">
        <f>IF($H426=$CB$13,1,0)</f>
        <v>0</v>
      </c>
      <c r="CD426" s="44">
        <f>IF(AND($CC426=1,ISBLANK(I426)),1,0)</f>
        <v>0</v>
      </c>
      <c r="CE426" s="44">
        <f>IF(AND($CC426=1,ISBLANK(J426)),1,0)</f>
        <v>0</v>
      </c>
    </row>
    <row r="427" spans="3:86" hidden="1" outlineLevel="1">
      <c r="G427" s="22" t="str">
        <f>"Base Current Amount "&amp;CC427&amp;""</f>
        <v>Base Current Amount per Week</v>
      </c>
      <c r="H427" s="54" t="s">
        <v>53</v>
      </c>
      <c r="I427" s="45"/>
      <c r="CB427" s="44">
        <f>IF(AND(NOT(ISBLANK(F425)),ISBLANK(I427)),1,0)</f>
        <v>0</v>
      </c>
      <c r="CC427" s="44" t="str">
        <f>IF(H426=$CB$13,$CB$19,$CB$18)</f>
        <v>per Week</v>
      </c>
    </row>
    <row r="428" spans="3:86" hidden="1" outlineLevel="1">
      <c r="G428" s="22" t="s">
        <v>34</v>
      </c>
      <c r="H428" s="54" t="s">
        <v>53</v>
      </c>
      <c r="I428" s="55">
        <f>IF(AND(H426=$CB$13,ISBLANK(J426)),I427,IF(H426=$CB$13,I427/J426,I427))</f>
        <v>0</v>
      </c>
      <c r="Z428" s="59">
        <f>$I428</f>
        <v>0</v>
      </c>
      <c r="AA428" s="59">
        <f t="shared" ref="AA428:BZ428" si="2855">$I428</f>
        <v>0</v>
      </c>
      <c r="AB428" s="59">
        <f t="shared" si="2855"/>
        <v>0</v>
      </c>
      <c r="AC428" s="59">
        <f t="shared" si="2855"/>
        <v>0</v>
      </c>
      <c r="AD428" s="59">
        <f t="shared" si="2855"/>
        <v>0</v>
      </c>
      <c r="AE428" s="59">
        <f t="shared" si="2855"/>
        <v>0</v>
      </c>
      <c r="AF428" s="59">
        <f t="shared" si="2855"/>
        <v>0</v>
      </c>
      <c r="AG428" s="59">
        <f t="shared" si="2855"/>
        <v>0</v>
      </c>
      <c r="AH428" s="59">
        <f t="shared" si="2855"/>
        <v>0</v>
      </c>
      <c r="AI428" s="59">
        <f t="shared" si="2855"/>
        <v>0</v>
      </c>
      <c r="AJ428" s="59">
        <f t="shared" si="2855"/>
        <v>0</v>
      </c>
      <c r="AK428" s="59">
        <f t="shared" si="2855"/>
        <v>0</v>
      </c>
      <c r="AL428" s="59">
        <f t="shared" si="2855"/>
        <v>0</v>
      </c>
      <c r="AM428" s="59">
        <f t="shared" si="2855"/>
        <v>0</v>
      </c>
      <c r="AN428" s="59">
        <f t="shared" si="2855"/>
        <v>0</v>
      </c>
      <c r="AO428" s="59">
        <f t="shared" si="2855"/>
        <v>0</v>
      </c>
      <c r="AP428" s="59">
        <f t="shared" si="2855"/>
        <v>0</v>
      </c>
      <c r="AQ428" s="59">
        <f t="shared" si="2855"/>
        <v>0</v>
      </c>
      <c r="AR428" s="59">
        <f t="shared" si="2855"/>
        <v>0</v>
      </c>
      <c r="AS428" s="59">
        <f t="shared" si="2855"/>
        <v>0</v>
      </c>
      <c r="AT428" s="59">
        <f t="shared" si="2855"/>
        <v>0</v>
      </c>
      <c r="AU428" s="59">
        <f t="shared" si="2855"/>
        <v>0</v>
      </c>
      <c r="AV428" s="59">
        <f t="shared" si="2855"/>
        <v>0</v>
      </c>
      <c r="AW428" s="59">
        <f t="shared" si="2855"/>
        <v>0</v>
      </c>
      <c r="AX428" s="59">
        <f t="shared" si="2855"/>
        <v>0</v>
      </c>
      <c r="AY428" s="59">
        <f t="shared" si="2855"/>
        <v>0</v>
      </c>
      <c r="AZ428" s="59">
        <f t="shared" si="2855"/>
        <v>0</v>
      </c>
      <c r="BA428" s="59">
        <f t="shared" si="2855"/>
        <v>0</v>
      </c>
      <c r="BB428" s="59">
        <f t="shared" si="2855"/>
        <v>0</v>
      </c>
      <c r="BC428" s="59">
        <f t="shared" si="2855"/>
        <v>0</v>
      </c>
      <c r="BD428" s="59">
        <f t="shared" si="2855"/>
        <v>0</v>
      </c>
      <c r="BE428" s="59">
        <f t="shared" si="2855"/>
        <v>0</v>
      </c>
      <c r="BF428" s="59">
        <f t="shared" si="2855"/>
        <v>0</v>
      </c>
      <c r="BG428" s="59">
        <f t="shared" si="2855"/>
        <v>0</v>
      </c>
      <c r="BH428" s="59">
        <f t="shared" si="2855"/>
        <v>0</v>
      </c>
      <c r="BI428" s="59">
        <f t="shared" si="2855"/>
        <v>0</v>
      </c>
      <c r="BJ428" s="59">
        <f t="shared" si="2855"/>
        <v>0</v>
      </c>
      <c r="BK428" s="59">
        <f t="shared" si="2855"/>
        <v>0</v>
      </c>
      <c r="BL428" s="59">
        <f t="shared" si="2855"/>
        <v>0</v>
      </c>
      <c r="BM428" s="59">
        <f t="shared" si="2855"/>
        <v>0</v>
      </c>
      <c r="BN428" s="59">
        <f t="shared" si="2855"/>
        <v>0</v>
      </c>
      <c r="BO428" s="59">
        <f t="shared" si="2855"/>
        <v>0</v>
      </c>
      <c r="BP428" s="59">
        <f t="shared" si="2855"/>
        <v>0</v>
      </c>
      <c r="BQ428" s="59">
        <f t="shared" si="2855"/>
        <v>0</v>
      </c>
      <c r="BR428" s="59">
        <f t="shared" si="2855"/>
        <v>0</v>
      </c>
      <c r="BS428" s="59">
        <f t="shared" si="2855"/>
        <v>0</v>
      </c>
      <c r="BT428" s="59">
        <f t="shared" si="2855"/>
        <v>0</v>
      </c>
      <c r="BU428" s="59">
        <f t="shared" si="2855"/>
        <v>0</v>
      </c>
      <c r="BV428" s="59">
        <f t="shared" si="2855"/>
        <v>0</v>
      </c>
      <c r="BW428" s="59">
        <f t="shared" si="2855"/>
        <v>0</v>
      </c>
      <c r="BX428" s="59">
        <f t="shared" si="2855"/>
        <v>0</v>
      </c>
      <c r="BY428" s="59">
        <f t="shared" si="2855"/>
        <v>0</v>
      </c>
      <c r="BZ428" s="59">
        <f t="shared" si="2855"/>
        <v>0</v>
      </c>
    </row>
    <row r="429" spans="3:86" hidden="1" outlineLevel="1">
      <c r="C429" s="105" t="str">
        <f>IF(CH430=1,"X","")</f>
        <v/>
      </c>
      <c r="D429" s="106"/>
      <c r="E429" s="107"/>
      <c r="G429" s="22" t="s">
        <v>38</v>
      </c>
      <c r="H429" s="73">
        <f>IF(ISBLANK(I429),0,IF(I429&lt;I426,1,0))</f>
        <v>0</v>
      </c>
      <c r="I429" s="60"/>
      <c r="J429" s="61"/>
      <c r="Z429" s="58">
        <f>IF(ISBLANK($I429),1,IF(Z$9&gt;$I429,(1+$J429),1))</f>
        <v>1</v>
      </c>
      <c r="AA429" s="58">
        <f t="shared" ref="AA429:BZ429" si="2856">IF(ISBLANK($I429),1,IF(AA$9&gt;$I429,(1+$J429),1))</f>
        <v>1</v>
      </c>
      <c r="AB429" s="58">
        <f t="shared" si="2856"/>
        <v>1</v>
      </c>
      <c r="AC429" s="58">
        <f t="shared" si="2856"/>
        <v>1</v>
      </c>
      <c r="AD429" s="58">
        <f t="shared" si="2856"/>
        <v>1</v>
      </c>
      <c r="AE429" s="58">
        <f t="shared" si="2856"/>
        <v>1</v>
      </c>
      <c r="AF429" s="58">
        <f t="shared" si="2856"/>
        <v>1</v>
      </c>
      <c r="AG429" s="58">
        <f t="shared" si="2856"/>
        <v>1</v>
      </c>
      <c r="AH429" s="58">
        <f t="shared" si="2856"/>
        <v>1</v>
      </c>
      <c r="AI429" s="58">
        <f t="shared" si="2856"/>
        <v>1</v>
      </c>
      <c r="AJ429" s="58">
        <f t="shared" si="2856"/>
        <v>1</v>
      </c>
      <c r="AK429" s="58">
        <f t="shared" si="2856"/>
        <v>1</v>
      </c>
      <c r="AL429" s="58">
        <f t="shared" si="2856"/>
        <v>1</v>
      </c>
      <c r="AM429" s="58">
        <f t="shared" si="2856"/>
        <v>1</v>
      </c>
      <c r="AN429" s="58">
        <f t="shared" si="2856"/>
        <v>1</v>
      </c>
      <c r="AO429" s="58">
        <f t="shared" si="2856"/>
        <v>1</v>
      </c>
      <c r="AP429" s="58">
        <f t="shared" si="2856"/>
        <v>1</v>
      </c>
      <c r="AQ429" s="58">
        <f t="shared" si="2856"/>
        <v>1</v>
      </c>
      <c r="AR429" s="58">
        <f t="shared" si="2856"/>
        <v>1</v>
      </c>
      <c r="AS429" s="58">
        <f t="shared" si="2856"/>
        <v>1</v>
      </c>
      <c r="AT429" s="58">
        <f t="shared" si="2856"/>
        <v>1</v>
      </c>
      <c r="AU429" s="58">
        <f t="shared" si="2856"/>
        <v>1</v>
      </c>
      <c r="AV429" s="58">
        <f t="shared" si="2856"/>
        <v>1</v>
      </c>
      <c r="AW429" s="58">
        <f t="shared" si="2856"/>
        <v>1</v>
      </c>
      <c r="AX429" s="58">
        <f t="shared" si="2856"/>
        <v>1</v>
      </c>
      <c r="AY429" s="58">
        <f t="shared" si="2856"/>
        <v>1</v>
      </c>
      <c r="AZ429" s="58">
        <f t="shared" si="2856"/>
        <v>1</v>
      </c>
      <c r="BA429" s="58">
        <f t="shared" si="2856"/>
        <v>1</v>
      </c>
      <c r="BB429" s="58">
        <f t="shared" si="2856"/>
        <v>1</v>
      </c>
      <c r="BC429" s="58">
        <f t="shared" si="2856"/>
        <v>1</v>
      </c>
      <c r="BD429" s="58">
        <f t="shared" si="2856"/>
        <v>1</v>
      </c>
      <c r="BE429" s="58">
        <f t="shared" si="2856"/>
        <v>1</v>
      </c>
      <c r="BF429" s="58">
        <f t="shared" si="2856"/>
        <v>1</v>
      </c>
      <c r="BG429" s="58">
        <f t="shared" si="2856"/>
        <v>1</v>
      </c>
      <c r="BH429" s="58">
        <f t="shared" si="2856"/>
        <v>1</v>
      </c>
      <c r="BI429" s="58">
        <f t="shared" si="2856"/>
        <v>1</v>
      </c>
      <c r="BJ429" s="58">
        <f t="shared" si="2856"/>
        <v>1</v>
      </c>
      <c r="BK429" s="58">
        <f t="shared" si="2856"/>
        <v>1</v>
      </c>
      <c r="BL429" s="58">
        <f t="shared" si="2856"/>
        <v>1</v>
      </c>
      <c r="BM429" s="58">
        <f t="shared" si="2856"/>
        <v>1</v>
      </c>
      <c r="BN429" s="58">
        <f t="shared" si="2856"/>
        <v>1</v>
      </c>
      <c r="BO429" s="58">
        <f t="shared" si="2856"/>
        <v>1</v>
      </c>
      <c r="BP429" s="58">
        <f t="shared" si="2856"/>
        <v>1</v>
      </c>
      <c r="BQ429" s="58">
        <f t="shared" si="2856"/>
        <v>1</v>
      </c>
      <c r="BR429" s="58">
        <f t="shared" si="2856"/>
        <v>1</v>
      </c>
      <c r="BS429" s="58">
        <f t="shared" si="2856"/>
        <v>1</v>
      </c>
      <c r="BT429" s="58">
        <f t="shared" si="2856"/>
        <v>1</v>
      </c>
      <c r="BU429" s="58">
        <f t="shared" si="2856"/>
        <v>1</v>
      </c>
      <c r="BV429" s="58">
        <f t="shared" si="2856"/>
        <v>1</v>
      </c>
      <c r="BW429" s="58">
        <f t="shared" si="2856"/>
        <v>1</v>
      </c>
      <c r="BX429" s="58">
        <f t="shared" si="2856"/>
        <v>1</v>
      </c>
      <c r="BY429" s="58">
        <f t="shared" si="2856"/>
        <v>1</v>
      </c>
      <c r="BZ429" s="58">
        <f t="shared" si="2856"/>
        <v>1</v>
      </c>
      <c r="CB429" s="44">
        <f>IF(AND(NOT(ISBLANK(I429)),ISBLANK(J429)),1,0)</f>
        <v>0</v>
      </c>
    </row>
    <row r="430" spans="3:86" ht="15.75" collapsed="1" thickBot="1">
      <c r="C430" s="108">
        <v>50</v>
      </c>
      <c r="D430" s="109"/>
      <c r="E430" s="110"/>
      <c r="F430" s="62"/>
      <c r="G430" s="89">
        <f>IF(ISBLANK(F425),0,"Final "&amp;F425&amp;" Budget")</f>
        <v>0</v>
      </c>
      <c r="H430" s="63"/>
      <c r="I430" s="63">
        <f>H425</f>
        <v>0</v>
      </c>
      <c r="J430" s="63"/>
      <c r="K430" s="64">
        <f>SUM(M430:X430)</f>
        <v>0</v>
      </c>
      <c r="M430" s="64">
        <f t="shared" ref="M430:X430" si="2857">SUMIF($Z$10:$BZ$10,M$10,$Z430:$BZ430)</f>
        <v>0</v>
      </c>
      <c r="N430" s="64">
        <f t="shared" si="2857"/>
        <v>0</v>
      </c>
      <c r="O430" s="64">
        <f t="shared" si="2857"/>
        <v>0</v>
      </c>
      <c r="P430" s="64">
        <f t="shared" si="2857"/>
        <v>0</v>
      </c>
      <c r="Q430" s="64">
        <f t="shared" si="2857"/>
        <v>0</v>
      </c>
      <c r="R430" s="64">
        <f t="shared" si="2857"/>
        <v>0</v>
      </c>
      <c r="S430" s="64">
        <f t="shared" si="2857"/>
        <v>0</v>
      </c>
      <c r="T430" s="64">
        <f t="shared" si="2857"/>
        <v>0</v>
      </c>
      <c r="U430" s="64">
        <f t="shared" si="2857"/>
        <v>0</v>
      </c>
      <c r="V430" s="64">
        <f t="shared" si="2857"/>
        <v>0</v>
      </c>
      <c r="W430" s="64">
        <f t="shared" si="2857"/>
        <v>0</v>
      </c>
      <c r="X430" s="64">
        <f t="shared" si="2857"/>
        <v>0</v>
      </c>
      <c r="Z430" s="64">
        <f>Z426*Z428*Z429</f>
        <v>0</v>
      </c>
      <c r="AA430" s="64">
        <f t="shared" ref="AA430" si="2858">AA426*AA428*AA429</f>
        <v>0</v>
      </c>
      <c r="AB430" s="64">
        <f t="shared" ref="AB430" si="2859">AB426*AB428*AB429</f>
        <v>0</v>
      </c>
      <c r="AC430" s="64">
        <f t="shared" ref="AC430" si="2860">AC426*AC428*AC429</f>
        <v>0</v>
      </c>
      <c r="AD430" s="64">
        <f t="shared" ref="AD430" si="2861">AD426*AD428*AD429</f>
        <v>0</v>
      </c>
      <c r="AE430" s="64">
        <f t="shared" ref="AE430" si="2862">AE426*AE428*AE429</f>
        <v>0</v>
      </c>
      <c r="AF430" s="64">
        <f t="shared" ref="AF430" si="2863">AF426*AF428*AF429</f>
        <v>0</v>
      </c>
      <c r="AG430" s="64">
        <f t="shared" ref="AG430" si="2864">AG426*AG428*AG429</f>
        <v>0</v>
      </c>
      <c r="AH430" s="64">
        <f t="shared" ref="AH430" si="2865">AH426*AH428*AH429</f>
        <v>0</v>
      </c>
      <c r="AI430" s="64">
        <f t="shared" ref="AI430" si="2866">AI426*AI428*AI429</f>
        <v>0</v>
      </c>
      <c r="AJ430" s="64">
        <f t="shared" ref="AJ430" si="2867">AJ426*AJ428*AJ429</f>
        <v>0</v>
      </c>
      <c r="AK430" s="64">
        <f t="shared" ref="AK430" si="2868">AK426*AK428*AK429</f>
        <v>0</v>
      </c>
      <c r="AL430" s="64">
        <f t="shared" ref="AL430" si="2869">AL426*AL428*AL429</f>
        <v>0</v>
      </c>
      <c r="AM430" s="64">
        <f t="shared" ref="AM430" si="2870">AM426*AM428*AM429</f>
        <v>0</v>
      </c>
      <c r="AN430" s="64">
        <f t="shared" ref="AN430" si="2871">AN426*AN428*AN429</f>
        <v>0</v>
      </c>
      <c r="AO430" s="64">
        <f t="shared" ref="AO430" si="2872">AO426*AO428*AO429</f>
        <v>0</v>
      </c>
      <c r="AP430" s="64">
        <f t="shared" ref="AP430" si="2873">AP426*AP428*AP429</f>
        <v>0</v>
      </c>
      <c r="AQ430" s="64">
        <f t="shared" ref="AQ430" si="2874">AQ426*AQ428*AQ429</f>
        <v>0</v>
      </c>
      <c r="AR430" s="64">
        <f t="shared" ref="AR430" si="2875">AR426*AR428*AR429</f>
        <v>0</v>
      </c>
      <c r="AS430" s="64">
        <f t="shared" ref="AS430" si="2876">AS426*AS428*AS429</f>
        <v>0</v>
      </c>
      <c r="AT430" s="64">
        <f t="shared" ref="AT430" si="2877">AT426*AT428*AT429</f>
        <v>0</v>
      </c>
      <c r="AU430" s="64">
        <f t="shared" ref="AU430" si="2878">AU426*AU428*AU429</f>
        <v>0</v>
      </c>
      <c r="AV430" s="64">
        <f t="shared" ref="AV430" si="2879">AV426*AV428*AV429</f>
        <v>0</v>
      </c>
      <c r="AW430" s="64">
        <f t="shared" ref="AW430" si="2880">AW426*AW428*AW429</f>
        <v>0</v>
      </c>
      <c r="AX430" s="64">
        <f t="shared" ref="AX430" si="2881">AX426*AX428*AX429</f>
        <v>0</v>
      </c>
      <c r="AY430" s="64">
        <f t="shared" ref="AY430" si="2882">AY426*AY428*AY429</f>
        <v>0</v>
      </c>
      <c r="AZ430" s="64">
        <f t="shared" ref="AZ430" si="2883">AZ426*AZ428*AZ429</f>
        <v>0</v>
      </c>
      <c r="BA430" s="64">
        <f t="shared" ref="BA430" si="2884">BA426*BA428*BA429</f>
        <v>0</v>
      </c>
      <c r="BB430" s="64">
        <f t="shared" ref="BB430" si="2885">BB426*BB428*BB429</f>
        <v>0</v>
      </c>
      <c r="BC430" s="64">
        <f t="shared" ref="BC430" si="2886">BC426*BC428*BC429</f>
        <v>0</v>
      </c>
      <c r="BD430" s="64">
        <f t="shared" ref="BD430" si="2887">BD426*BD428*BD429</f>
        <v>0</v>
      </c>
      <c r="BE430" s="64">
        <f t="shared" ref="BE430" si="2888">BE426*BE428*BE429</f>
        <v>0</v>
      </c>
      <c r="BF430" s="64">
        <f t="shared" ref="BF430" si="2889">BF426*BF428*BF429</f>
        <v>0</v>
      </c>
      <c r="BG430" s="64">
        <f t="shared" ref="BG430" si="2890">BG426*BG428*BG429</f>
        <v>0</v>
      </c>
      <c r="BH430" s="64">
        <f t="shared" ref="BH430" si="2891">BH426*BH428*BH429</f>
        <v>0</v>
      </c>
      <c r="BI430" s="64">
        <f t="shared" ref="BI430" si="2892">BI426*BI428*BI429</f>
        <v>0</v>
      </c>
      <c r="BJ430" s="64">
        <f t="shared" ref="BJ430" si="2893">BJ426*BJ428*BJ429</f>
        <v>0</v>
      </c>
      <c r="BK430" s="64">
        <f t="shared" ref="BK430" si="2894">BK426*BK428*BK429</f>
        <v>0</v>
      </c>
      <c r="BL430" s="64">
        <f t="shared" ref="BL430" si="2895">BL426*BL428*BL429</f>
        <v>0</v>
      </c>
      <c r="BM430" s="64">
        <f t="shared" ref="BM430" si="2896">BM426*BM428*BM429</f>
        <v>0</v>
      </c>
      <c r="BN430" s="64">
        <f t="shared" ref="BN430" si="2897">BN426*BN428*BN429</f>
        <v>0</v>
      </c>
      <c r="BO430" s="64">
        <f t="shared" ref="BO430" si="2898">BO426*BO428*BO429</f>
        <v>0</v>
      </c>
      <c r="BP430" s="64">
        <f t="shared" ref="BP430" si="2899">BP426*BP428*BP429</f>
        <v>0</v>
      </c>
      <c r="BQ430" s="64">
        <f t="shared" ref="BQ430" si="2900">BQ426*BQ428*BQ429</f>
        <v>0</v>
      </c>
      <c r="BR430" s="64">
        <f t="shared" ref="BR430" si="2901">BR426*BR428*BR429</f>
        <v>0</v>
      </c>
      <c r="BS430" s="64">
        <f t="shared" ref="BS430" si="2902">BS426*BS428*BS429</f>
        <v>0</v>
      </c>
      <c r="BT430" s="64">
        <f t="shared" ref="BT430" si="2903">BT426*BT428*BT429</f>
        <v>0</v>
      </c>
      <c r="BU430" s="64">
        <f t="shared" ref="BU430" si="2904">BU426*BU428*BU429</f>
        <v>0</v>
      </c>
      <c r="BV430" s="64">
        <f t="shared" ref="BV430" si="2905">BV426*BV428*BV429</f>
        <v>0</v>
      </c>
      <c r="BW430" s="64">
        <f t="shared" ref="BW430" si="2906">BW426*BW428*BW429</f>
        <v>0</v>
      </c>
      <c r="BX430" s="64">
        <f t="shared" ref="BX430" si="2907">BX426*BX428*BX429</f>
        <v>0</v>
      </c>
      <c r="BY430" s="64">
        <f t="shared" ref="BY430" si="2908">BY426*BY428*BY429</f>
        <v>0</v>
      </c>
      <c r="BZ430" s="64">
        <f t="shared" ref="BZ430" si="2909">BZ426*BZ428*BZ429</f>
        <v>0</v>
      </c>
      <c r="CG430" s="44">
        <f>C430</f>
        <v>50</v>
      </c>
      <c r="CH430" s="44">
        <f>IF(CG430=0,0,IF(COUNTIF($CG:$CG,CG430)&gt;1,1,0))</f>
        <v>0</v>
      </c>
    </row>
    <row r="433" spans="3:86">
      <c r="F433" s="103"/>
      <c r="G433" s="104"/>
      <c r="H433" s="45"/>
      <c r="I433" s="23" t="s">
        <v>35</v>
      </c>
      <c r="J433" s="23" t="s">
        <v>36</v>
      </c>
      <c r="K433" s="39" t="s">
        <v>37</v>
      </c>
      <c r="M433" s="65">
        <f>M$9</f>
        <v>31</v>
      </c>
      <c r="N433" s="65">
        <f t="shared" ref="N433:X433" si="2910">N$9</f>
        <v>59</v>
      </c>
      <c r="O433" s="65">
        <f t="shared" si="2910"/>
        <v>91</v>
      </c>
      <c r="P433" s="65">
        <f t="shared" si="2910"/>
        <v>121</v>
      </c>
      <c r="Q433" s="65">
        <f t="shared" si="2910"/>
        <v>152</v>
      </c>
      <c r="R433" s="65">
        <f t="shared" si="2910"/>
        <v>182</v>
      </c>
      <c r="S433" s="65">
        <f t="shared" si="2910"/>
        <v>213</v>
      </c>
      <c r="T433" s="65">
        <f t="shared" si="2910"/>
        <v>244</v>
      </c>
      <c r="U433" s="65">
        <f t="shared" si="2910"/>
        <v>274</v>
      </c>
      <c r="V433" s="65">
        <f t="shared" si="2910"/>
        <v>305</v>
      </c>
      <c r="W433" s="65">
        <f t="shared" si="2910"/>
        <v>335</v>
      </c>
      <c r="X433" s="65">
        <f t="shared" si="2910"/>
        <v>366</v>
      </c>
      <c r="Z433" s="66">
        <f>Z$9</f>
        <v>0</v>
      </c>
      <c r="AA433" s="66">
        <f t="shared" ref="AA433:BZ433" si="2911">AA$9</f>
        <v>7</v>
      </c>
      <c r="AB433" s="66">
        <f t="shared" si="2911"/>
        <v>14</v>
      </c>
      <c r="AC433" s="66">
        <f t="shared" si="2911"/>
        <v>21</v>
      </c>
      <c r="AD433" s="66">
        <f t="shared" si="2911"/>
        <v>28</v>
      </c>
      <c r="AE433" s="66">
        <f t="shared" si="2911"/>
        <v>35</v>
      </c>
      <c r="AF433" s="66">
        <f t="shared" si="2911"/>
        <v>42</v>
      </c>
      <c r="AG433" s="66">
        <f t="shared" si="2911"/>
        <v>49</v>
      </c>
      <c r="AH433" s="66">
        <f t="shared" si="2911"/>
        <v>56</v>
      </c>
      <c r="AI433" s="66">
        <f t="shared" si="2911"/>
        <v>63</v>
      </c>
      <c r="AJ433" s="66">
        <f t="shared" si="2911"/>
        <v>70</v>
      </c>
      <c r="AK433" s="66">
        <f t="shared" si="2911"/>
        <v>77</v>
      </c>
      <c r="AL433" s="66">
        <f t="shared" si="2911"/>
        <v>84</v>
      </c>
      <c r="AM433" s="66">
        <f t="shared" si="2911"/>
        <v>91</v>
      </c>
      <c r="AN433" s="66">
        <f t="shared" si="2911"/>
        <v>98</v>
      </c>
      <c r="AO433" s="66">
        <f t="shared" si="2911"/>
        <v>105</v>
      </c>
      <c r="AP433" s="66">
        <f t="shared" si="2911"/>
        <v>112</v>
      </c>
      <c r="AQ433" s="66">
        <f t="shared" si="2911"/>
        <v>119</v>
      </c>
      <c r="AR433" s="66">
        <f t="shared" si="2911"/>
        <v>126</v>
      </c>
      <c r="AS433" s="66">
        <f t="shared" si="2911"/>
        <v>133</v>
      </c>
      <c r="AT433" s="66">
        <f t="shared" si="2911"/>
        <v>140</v>
      </c>
      <c r="AU433" s="66">
        <f t="shared" si="2911"/>
        <v>147</v>
      </c>
      <c r="AV433" s="66">
        <f t="shared" si="2911"/>
        <v>154</v>
      </c>
      <c r="AW433" s="66">
        <f t="shared" si="2911"/>
        <v>161</v>
      </c>
      <c r="AX433" s="66">
        <f t="shared" si="2911"/>
        <v>168</v>
      </c>
      <c r="AY433" s="66">
        <f t="shared" si="2911"/>
        <v>175</v>
      </c>
      <c r="AZ433" s="66">
        <f t="shared" si="2911"/>
        <v>182</v>
      </c>
      <c r="BA433" s="66">
        <f t="shared" si="2911"/>
        <v>189</v>
      </c>
      <c r="BB433" s="66">
        <f t="shared" si="2911"/>
        <v>196</v>
      </c>
      <c r="BC433" s="66">
        <f t="shared" si="2911"/>
        <v>203</v>
      </c>
      <c r="BD433" s="66">
        <f t="shared" si="2911"/>
        <v>210</v>
      </c>
      <c r="BE433" s="66">
        <f t="shared" si="2911"/>
        <v>217</v>
      </c>
      <c r="BF433" s="66">
        <f t="shared" si="2911"/>
        <v>224</v>
      </c>
      <c r="BG433" s="66">
        <f t="shared" si="2911"/>
        <v>231</v>
      </c>
      <c r="BH433" s="66">
        <f t="shared" si="2911"/>
        <v>238</v>
      </c>
      <c r="BI433" s="66">
        <f t="shared" si="2911"/>
        <v>245</v>
      </c>
      <c r="BJ433" s="66">
        <f t="shared" si="2911"/>
        <v>252</v>
      </c>
      <c r="BK433" s="66">
        <f t="shared" si="2911"/>
        <v>259</v>
      </c>
      <c r="BL433" s="66">
        <f t="shared" si="2911"/>
        <v>266</v>
      </c>
      <c r="BM433" s="66">
        <f t="shared" si="2911"/>
        <v>273</v>
      </c>
      <c r="BN433" s="66">
        <f t="shared" si="2911"/>
        <v>280</v>
      </c>
      <c r="BO433" s="66">
        <f t="shared" si="2911"/>
        <v>287</v>
      </c>
      <c r="BP433" s="66">
        <f t="shared" si="2911"/>
        <v>294</v>
      </c>
      <c r="BQ433" s="66">
        <f t="shared" si="2911"/>
        <v>301</v>
      </c>
      <c r="BR433" s="66">
        <f t="shared" si="2911"/>
        <v>308</v>
      </c>
      <c r="BS433" s="66">
        <f t="shared" si="2911"/>
        <v>315</v>
      </c>
      <c r="BT433" s="66">
        <f t="shared" si="2911"/>
        <v>322</v>
      </c>
      <c r="BU433" s="66">
        <f t="shared" si="2911"/>
        <v>329</v>
      </c>
      <c r="BV433" s="66">
        <f t="shared" si="2911"/>
        <v>336</v>
      </c>
      <c r="BW433" s="66">
        <f t="shared" si="2911"/>
        <v>343</v>
      </c>
      <c r="BX433" s="66">
        <f t="shared" si="2911"/>
        <v>350</v>
      </c>
      <c r="BY433" s="66">
        <f t="shared" si="2911"/>
        <v>357</v>
      </c>
      <c r="BZ433" s="66">
        <f t="shared" si="2911"/>
        <v>364</v>
      </c>
      <c r="CB433" s="44">
        <f>IF(AND(NOT(ISBLANK(F433)),ISBLANK(H433)),1,0)</f>
        <v>0</v>
      </c>
    </row>
    <row r="434" spans="3:86" hidden="1" outlineLevel="1">
      <c r="G434" s="53" t="s">
        <v>32</v>
      </c>
      <c r="H434" s="45"/>
      <c r="I434" s="57"/>
      <c r="J434" s="56"/>
      <c r="K434" s="57" t="str">
        <f>IF(ISBLANK(I434),"",IF(ISBLANK(J434),I434,I434+(7*(J434-1))))</f>
        <v/>
      </c>
      <c r="Z434" s="43">
        <f t="shared" ref="Z434:BE434" si="2912">IF($H434=$CB$12,1,IF(ISBLANK($I434),0,IF(OR($I434=Z$9,$K434=Z$9,AND(Z$9&gt;$I434,Z$9&lt;=$K434)),1,0)))</f>
        <v>0</v>
      </c>
      <c r="AA434" s="43">
        <f t="shared" si="2912"/>
        <v>0</v>
      </c>
      <c r="AB434" s="43">
        <f t="shared" si="2912"/>
        <v>0</v>
      </c>
      <c r="AC434" s="43">
        <f t="shared" si="2912"/>
        <v>0</v>
      </c>
      <c r="AD434" s="43">
        <f t="shared" si="2912"/>
        <v>0</v>
      </c>
      <c r="AE434" s="43">
        <f t="shared" si="2912"/>
        <v>0</v>
      </c>
      <c r="AF434" s="43">
        <f t="shared" si="2912"/>
        <v>0</v>
      </c>
      <c r="AG434" s="43">
        <f t="shared" si="2912"/>
        <v>0</v>
      </c>
      <c r="AH434" s="43">
        <f t="shared" si="2912"/>
        <v>0</v>
      </c>
      <c r="AI434" s="43">
        <f t="shared" si="2912"/>
        <v>0</v>
      </c>
      <c r="AJ434" s="43">
        <f t="shared" si="2912"/>
        <v>0</v>
      </c>
      <c r="AK434" s="43">
        <f t="shared" si="2912"/>
        <v>0</v>
      </c>
      <c r="AL434" s="43">
        <f t="shared" si="2912"/>
        <v>0</v>
      </c>
      <c r="AM434" s="43">
        <f t="shared" si="2912"/>
        <v>0</v>
      </c>
      <c r="AN434" s="43">
        <f t="shared" si="2912"/>
        <v>0</v>
      </c>
      <c r="AO434" s="43">
        <f t="shared" si="2912"/>
        <v>0</v>
      </c>
      <c r="AP434" s="43">
        <f t="shared" si="2912"/>
        <v>0</v>
      </c>
      <c r="AQ434" s="43">
        <f t="shared" si="2912"/>
        <v>0</v>
      </c>
      <c r="AR434" s="43">
        <f t="shared" si="2912"/>
        <v>0</v>
      </c>
      <c r="AS434" s="43">
        <f t="shared" si="2912"/>
        <v>0</v>
      </c>
      <c r="AT434" s="43">
        <f t="shared" si="2912"/>
        <v>0</v>
      </c>
      <c r="AU434" s="43">
        <f t="shared" si="2912"/>
        <v>0</v>
      </c>
      <c r="AV434" s="43">
        <f t="shared" si="2912"/>
        <v>0</v>
      </c>
      <c r="AW434" s="43">
        <f t="shared" si="2912"/>
        <v>0</v>
      </c>
      <c r="AX434" s="43">
        <f t="shared" si="2912"/>
        <v>0</v>
      </c>
      <c r="AY434" s="43">
        <f t="shared" si="2912"/>
        <v>0</v>
      </c>
      <c r="AZ434" s="43">
        <f t="shared" si="2912"/>
        <v>0</v>
      </c>
      <c r="BA434" s="43">
        <f t="shared" si="2912"/>
        <v>0</v>
      </c>
      <c r="BB434" s="43">
        <f t="shared" si="2912"/>
        <v>0</v>
      </c>
      <c r="BC434" s="43">
        <f t="shared" si="2912"/>
        <v>0</v>
      </c>
      <c r="BD434" s="43">
        <f t="shared" si="2912"/>
        <v>0</v>
      </c>
      <c r="BE434" s="43">
        <f t="shared" si="2912"/>
        <v>0</v>
      </c>
      <c r="BF434" s="43">
        <f t="shared" ref="BF434:BZ434" si="2913">IF($H434=$CB$12,1,IF(ISBLANK($I434),0,IF(OR($I434=BF$9,$K434=BF$9,AND(BF$9&gt;$I434,BF$9&lt;=$K434)),1,0)))</f>
        <v>0</v>
      </c>
      <c r="BG434" s="43">
        <f t="shared" si="2913"/>
        <v>0</v>
      </c>
      <c r="BH434" s="43">
        <f t="shared" si="2913"/>
        <v>0</v>
      </c>
      <c r="BI434" s="43">
        <f t="shared" si="2913"/>
        <v>0</v>
      </c>
      <c r="BJ434" s="43">
        <f t="shared" si="2913"/>
        <v>0</v>
      </c>
      <c r="BK434" s="43">
        <f t="shared" si="2913"/>
        <v>0</v>
      </c>
      <c r="BL434" s="43">
        <f t="shared" si="2913"/>
        <v>0</v>
      </c>
      <c r="BM434" s="43">
        <f t="shared" si="2913"/>
        <v>0</v>
      </c>
      <c r="BN434" s="43">
        <f t="shared" si="2913"/>
        <v>0</v>
      </c>
      <c r="BO434" s="43">
        <f t="shared" si="2913"/>
        <v>0</v>
      </c>
      <c r="BP434" s="43">
        <f t="shared" si="2913"/>
        <v>0</v>
      </c>
      <c r="BQ434" s="43">
        <f t="shared" si="2913"/>
        <v>0</v>
      </c>
      <c r="BR434" s="43">
        <f t="shared" si="2913"/>
        <v>0</v>
      </c>
      <c r="BS434" s="43">
        <f t="shared" si="2913"/>
        <v>0</v>
      </c>
      <c r="BT434" s="43">
        <f t="shared" si="2913"/>
        <v>0</v>
      </c>
      <c r="BU434" s="43">
        <f t="shared" si="2913"/>
        <v>0</v>
      </c>
      <c r="BV434" s="43">
        <f t="shared" si="2913"/>
        <v>0</v>
      </c>
      <c r="BW434" s="43">
        <f t="shared" si="2913"/>
        <v>0</v>
      </c>
      <c r="BX434" s="43">
        <f t="shared" si="2913"/>
        <v>0</v>
      </c>
      <c r="BY434" s="43">
        <f t="shared" si="2913"/>
        <v>0</v>
      </c>
      <c r="BZ434" s="43">
        <f t="shared" si="2913"/>
        <v>0</v>
      </c>
      <c r="CB434" s="44">
        <f>IF(AND(NOT(ISBLANK(F433)),ISBLANK(H434)),1,0)</f>
        <v>0</v>
      </c>
      <c r="CC434" s="44">
        <f>IF($H434=$CB$13,1,0)</f>
        <v>0</v>
      </c>
      <c r="CD434" s="44">
        <f>IF(AND($CC434=1,ISBLANK(I434)),1,0)</f>
        <v>0</v>
      </c>
      <c r="CE434" s="44">
        <f>IF(AND($CC434=1,ISBLANK(J434)),1,0)</f>
        <v>0</v>
      </c>
    </row>
    <row r="435" spans="3:86" hidden="1" outlineLevel="1">
      <c r="G435" s="22" t="str">
        <f>"Base Current Amount "&amp;CC435&amp;""</f>
        <v>Base Current Amount per Week</v>
      </c>
      <c r="H435" s="54" t="s">
        <v>53</v>
      </c>
      <c r="I435" s="45"/>
      <c r="CB435" s="44">
        <f>IF(AND(NOT(ISBLANK(F433)),ISBLANK(I435)),1,0)</f>
        <v>0</v>
      </c>
      <c r="CC435" s="44" t="str">
        <f>IF(H434=$CB$13,$CB$19,$CB$18)</f>
        <v>per Week</v>
      </c>
    </row>
    <row r="436" spans="3:86" hidden="1" outlineLevel="1">
      <c r="G436" s="22" t="s">
        <v>34</v>
      </c>
      <c r="H436" s="54" t="s">
        <v>53</v>
      </c>
      <c r="I436" s="55">
        <f>IF(AND(H434=$CB$13,ISBLANK(J434)),I435,IF(H434=$CB$13,I435/J434,I435))</f>
        <v>0</v>
      </c>
      <c r="Z436" s="59">
        <f>$I436</f>
        <v>0</v>
      </c>
      <c r="AA436" s="59">
        <f t="shared" ref="AA436:BZ436" si="2914">$I436</f>
        <v>0</v>
      </c>
      <c r="AB436" s="59">
        <f t="shared" si="2914"/>
        <v>0</v>
      </c>
      <c r="AC436" s="59">
        <f t="shared" si="2914"/>
        <v>0</v>
      </c>
      <c r="AD436" s="59">
        <f t="shared" si="2914"/>
        <v>0</v>
      </c>
      <c r="AE436" s="59">
        <f t="shared" si="2914"/>
        <v>0</v>
      </c>
      <c r="AF436" s="59">
        <f t="shared" si="2914"/>
        <v>0</v>
      </c>
      <c r="AG436" s="59">
        <f t="shared" si="2914"/>
        <v>0</v>
      </c>
      <c r="AH436" s="59">
        <f t="shared" si="2914"/>
        <v>0</v>
      </c>
      <c r="AI436" s="59">
        <f t="shared" si="2914"/>
        <v>0</v>
      </c>
      <c r="AJ436" s="59">
        <f t="shared" si="2914"/>
        <v>0</v>
      </c>
      <c r="AK436" s="59">
        <f t="shared" si="2914"/>
        <v>0</v>
      </c>
      <c r="AL436" s="59">
        <f t="shared" si="2914"/>
        <v>0</v>
      </c>
      <c r="AM436" s="59">
        <f t="shared" si="2914"/>
        <v>0</v>
      </c>
      <c r="AN436" s="59">
        <f t="shared" si="2914"/>
        <v>0</v>
      </c>
      <c r="AO436" s="59">
        <f t="shared" si="2914"/>
        <v>0</v>
      </c>
      <c r="AP436" s="59">
        <f t="shared" si="2914"/>
        <v>0</v>
      </c>
      <c r="AQ436" s="59">
        <f t="shared" si="2914"/>
        <v>0</v>
      </c>
      <c r="AR436" s="59">
        <f t="shared" si="2914"/>
        <v>0</v>
      </c>
      <c r="AS436" s="59">
        <f t="shared" si="2914"/>
        <v>0</v>
      </c>
      <c r="AT436" s="59">
        <f t="shared" si="2914"/>
        <v>0</v>
      </c>
      <c r="AU436" s="59">
        <f t="shared" si="2914"/>
        <v>0</v>
      </c>
      <c r="AV436" s="59">
        <f t="shared" si="2914"/>
        <v>0</v>
      </c>
      <c r="AW436" s="59">
        <f t="shared" si="2914"/>
        <v>0</v>
      </c>
      <c r="AX436" s="59">
        <f t="shared" si="2914"/>
        <v>0</v>
      </c>
      <c r="AY436" s="59">
        <f t="shared" si="2914"/>
        <v>0</v>
      </c>
      <c r="AZ436" s="59">
        <f t="shared" si="2914"/>
        <v>0</v>
      </c>
      <c r="BA436" s="59">
        <f t="shared" si="2914"/>
        <v>0</v>
      </c>
      <c r="BB436" s="59">
        <f t="shared" si="2914"/>
        <v>0</v>
      </c>
      <c r="BC436" s="59">
        <f t="shared" si="2914"/>
        <v>0</v>
      </c>
      <c r="BD436" s="59">
        <f t="shared" si="2914"/>
        <v>0</v>
      </c>
      <c r="BE436" s="59">
        <f t="shared" si="2914"/>
        <v>0</v>
      </c>
      <c r="BF436" s="59">
        <f t="shared" si="2914"/>
        <v>0</v>
      </c>
      <c r="BG436" s="59">
        <f t="shared" si="2914"/>
        <v>0</v>
      </c>
      <c r="BH436" s="59">
        <f t="shared" si="2914"/>
        <v>0</v>
      </c>
      <c r="BI436" s="59">
        <f t="shared" si="2914"/>
        <v>0</v>
      </c>
      <c r="BJ436" s="59">
        <f t="shared" si="2914"/>
        <v>0</v>
      </c>
      <c r="BK436" s="59">
        <f t="shared" si="2914"/>
        <v>0</v>
      </c>
      <c r="BL436" s="59">
        <f t="shared" si="2914"/>
        <v>0</v>
      </c>
      <c r="BM436" s="59">
        <f t="shared" si="2914"/>
        <v>0</v>
      </c>
      <c r="BN436" s="59">
        <f t="shared" si="2914"/>
        <v>0</v>
      </c>
      <c r="BO436" s="59">
        <f t="shared" si="2914"/>
        <v>0</v>
      </c>
      <c r="BP436" s="59">
        <f t="shared" si="2914"/>
        <v>0</v>
      </c>
      <c r="BQ436" s="59">
        <f t="shared" si="2914"/>
        <v>0</v>
      </c>
      <c r="BR436" s="59">
        <f t="shared" si="2914"/>
        <v>0</v>
      </c>
      <c r="BS436" s="59">
        <f t="shared" si="2914"/>
        <v>0</v>
      </c>
      <c r="BT436" s="59">
        <f t="shared" si="2914"/>
        <v>0</v>
      </c>
      <c r="BU436" s="59">
        <f t="shared" si="2914"/>
        <v>0</v>
      </c>
      <c r="BV436" s="59">
        <f t="shared" si="2914"/>
        <v>0</v>
      </c>
      <c r="BW436" s="59">
        <f t="shared" si="2914"/>
        <v>0</v>
      </c>
      <c r="BX436" s="59">
        <f t="shared" si="2914"/>
        <v>0</v>
      </c>
      <c r="BY436" s="59">
        <f t="shared" si="2914"/>
        <v>0</v>
      </c>
      <c r="BZ436" s="59">
        <f t="shared" si="2914"/>
        <v>0</v>
      </c>
    </row>
    <row r="437" spans="3:86" hidden="1" outlineLevel="1">
      <c r="C437" s="105" t="str">
        <f>IF(CH438=1,"X","")</f>
        <v/>
      </c>
      <c r="D437" s="106"/>
      <c r="E437" s="107"/>
      <c r="G437" s="22" t="s">
        <v>38</v>
      </c>
      <c r="H437" s="73">
        <f>IF(ISBLANK(I437),0,IF(I437&lt;I434,1,0))</f>
        <v>0</v>
      </c>
      <c r="I437" s="60"/>
      <c r="J437" s="61"/>
      <c r="Z437" s="58">
        <f>IF(ISBLANK($I437),1,IF(Z$9&gt;$I437,(1+$J437),1))</f>
        <v>1</v>
      </c>
      <c r="AA437" s="58">
        <f t="shared" ref="AA437:BZ437" si="2915">IF(ISBLANK($I437),1,IF(AA$9&gt;$I437,(1+$J437),1))</f>
        <v>1</v>
      </c>
      <c r="AB437" s="58">
        <f t="shared" si="2915"/>
        <v>1</v>
      </c>
      <c r="AC437" s="58">
        <f t="shared" si="2915"/>
        <v>1</v>
      </c>
      <c r="AD437" s="58">
        <f t="shared" si="2915"/>
        <v>1</v>
      </c>
      <c r="AE437" s="58">
        <f t="shared" si="2915"/>
        <v>1</v>
      </c>
      <c r="AF437" s="58">
        <f t="shared" si="2915"/>
        <v>1</v>
      </c>
      <c r="AG437" s="58">
        <f t="shared" si="2915"/>
        <v>1</v>
      </c>
      <c r="AH437" s="58">
        <f t="shared" si="2915"/>
        <v>1</v>
      </c>
      <c r="AI437" s="58">
        <f t="shared" si="2915"/>
        <v>1</v>
      </c>
      <c r="AJ437" s="58">
        <f t="shared" si="2915"/>
        <v>1</v>
      </c>
      <c r="AK437" s="58">
        <f t="shared" si="2915"/>
        <v>1</v>
      </c>
      <c r="AL437" s="58">
        <f t="shared" si="2915"/>
        <v>1</v>
      </c>
      <c r="AM437" s="58">
        <f t="shared" si="2915"/>
        <v>1</v>
      </c>
      <c r="AN437" s="58">
        <f t="shared" si="2915"/>
        <v>1</v>
      </c>
      <c r="AO437" s="58">
        <f t="shared" si="2915"/>
        <v>1</v>
      </c>
      <c r="AP437" s="58">
        <f t="shared" si="2915"/>
        <v>1</v>
      </c>
      <c r="AQ437" s="58">
        <f t="shared" si="2915"/>
        <v>1</v>
      </c>
      <c r="AR437" s="58">
        <f t="shared" si="2915"/>
        <v>1</v>
      </c>
      <c r="AS437" s="58">
        <f t="shared" si="2915"/>
        <v>1</v>
      </c>
      <c r="AT437" s="58">
        <f t="shared" si="2915"/>
        <v>1</v>
      </c>
      <c r="AU437" s="58">
        <f t="shared" si="2915"/>
        <v>1</v>
      </c>
      <c r="AV437" s="58">
        <f t="shared" si="2915"/>
        <v>1</v>
      </c>
      <c r="AW437" s="58">
        <f t="shared" si="2915"/>
        <v>1</v>
      </c>
      <c r="AX437" s="58">
        <f t="shared" si="2915"/>
        <v>1</v>
      </c>
      <c r="AY437" s="58">
        <f t="shared" si="2915"/>
        <v>1</v>
      </c>
      <c r="AZ437" s="58">
        <f t="shared" si="2915"/>
        <v>1</v>
      </c>
      <c r="BA437" s="58">
        <f t="shared" si="2915"/>
        <v>1</v>
      </c>
      <c r="BB437" s="58">
        <f t="shared" si="2915"/>
        <v>1</v>
      </c>
      <c r="BC437" s="58">
        <f t="shared" si="2915"/>
        <v>1</v>
      </c>
      <c r="BD437" s="58">
        <f t="shared" si="2915"/>
        <v>1</v>
      </c>
      <c r="BE437" s="58">
        <f t="shared" si="2915"/>
        <v>1</v>
      </c>
      <c r="BF437" s="58">
        <f t="shared" si="2915"/>
        <v>1</v>
      </c>
      <c r="BG437" s="58">
        <f t="shared" si="2915"/>
        <v>1</v>
      </c>
      <c r="BH437" s="58">
        <f t="shared" si="2915"/>
        <v>1</v>
      </c>
      <c r="BI437" s="58">
        <f t="shared" si="2915"/>
        <v>1</v>
      </c>
      <c r="BJ437" s="58">
        <f t="shared" si="2915"/>
        <v>1</v>
      </c>
      <c r="BK437" s="58">
        <f t="shared" si="2915"/>
        <v>1</v>
      </c>
      <c r="BL437" s="58">
        <f t="shared" si="2915"/>
        <v>1</v>
      </c>
      <c r="BM437" s="58">
        <f t="shared" si="2915"/>
        <v>1</v>
      </c>
      <c r="BN437" s="58">
        <f t="shared" si="2915"/>
        <v>1</v>
      </c>
      <c r="BO437" s="58">
        <f t="shared" si="2915"/>
        <v>1</v>
      </c>
      <c r="BP437" s="58">
        <f t="shared" si="2915"/>
        <v>1</v>
      </c>
      <c r="BQ437" s="58">
        <f t="shared" si="2915"/>
        <v>1</v>
      </c>
      <c r="BR437" s="58">
        <f t="shared" si="2915"/>
        <v>1</v>
      </c>
      <c r="BS437" s="58">
        <f t="shared" si="2915"/>
        <v>1</v>
      </c>
      <c r="BT437" s="58">
        <f t="shared" si="2915"/>
        <v>1</v>
      </c>
      <c r="BU437" s="58">
        <f t="shared" si="2915"/>
        <v>1</v>
      </c>
      <c r="BV437" s="58">
        <f t="shared" si="2915"/>
        <v>1</v>
      </c>
      <c r="BW437" s="58">
        <f t="shared" si="2915"/>
        <v>1</v>
      </c>
      <c r="BX437" s="58">
        <f t="shared" si="2915"/>
        <v>1</v>
      </c>
      <c r="BY437" s="58">
        <f t="shared" si="2915"/>
        <v>1</v>
      </c>
      <c r="BZ437" s="58">
        <f t="shared" si="2915"/>
        <v>1</v>
      </c>
      <c r="CB437" s="44">
        <f>IF(AND(NOT(ISBLANK(I437)),ISBLANK(J437)),1,0)</f>
        <v>0</v>
      </c>
    </row>
    <row r="438" spans="3:86" ht="15.75" collapsed="1" thickBot="1">
      <c r="C438" s="108">
        <v>51</v>
      </c>
      <c r="D438" s="109"/>
      <c r="E438" s="110"/>
      <c r="F438" s="62"/>
      <c r="G438" s="89">
        <f>IF(ISBLANK(F433),0,"Final "&amp;F433&amp;" Budget")</f>
        <v>0</v>
      </c>
      <c r="H438" s="63"/>
      <c r="I438" s="63">
        <f>H433</f>
        <v>0</v>
      </c>
      <c r="J438" s="63"/>
      <c r="K438" s="64">
        <f>SUM(M438:X438)</f>
        <v>0</v>
      </c>
      <c r="M438" s="64">
        <f t="shared" ref="M438:X438" si="2916">SUMIF($Z$10:$BZ$10,M$10,$Z438:$BZ438)</f>
        <v>0</v>
      </c>
      <c r="N438" s="64">
        <f t="shared" si="2916"/>
        <v>0</v>
      </c>
      <c r="O438" s="64">
        <f t="shared" si="2916"/>
        <v>0</v>
      </c>
      <c r="P438" s="64">
        <f t="shared" si="2916"/>
        <v>0</v>
      </c>
      <c r="Q438" s="64">
        <f t="shared" si="2916"/>
        <v>0</v>
      </c>
      <c r="R438" s="64">
        <f t="shared" si="2916"/>
        <v>0</v>
      </c>
      <c r="S438" s="64">
        <f t="shared" si="2916"/>
        <v>0</v>
      </c>
      <c r="T438" s="64">
        <f t="shared" si="2916"/>
        <v>0</v>
      </c>
      <c r="U438" s="64">
        <f t="shared" si="2916"/>
        <v>0</v>
      </c>
      <c r="V438" s="64">
        <f t="shared" si="2916"/>
        <v>0</v>
      </c>
      <c r="W438" s="64">
        <f t="shared" si="2916"/>
        <v>0</v>
      </c>
      <c r="X438" s="64">
        <f t="shared" si="2916"/>
        <v>0</v>
      </c>
      <c r="Z438" s="64">
        <f>Z434*Z436*Z437</f>
        <v>0</v>
      </c>
      <c r="AA438" s="64">
        <f t="shared" ref="AA438" si="2917">AA434*AA436*AA437</f>
        <v>0</v>
      </c>
      <c r="AB438" s="64">
        <f t="shared" ref="AB438" si="2918">AB434*AB436*AB437</f>
        <v>0</v>
      </c>
      <c r="AC438" s="64">
        <f t="shared" ref="AC438" si="2919">AC434*AC436*AC437</f>
        <v>0</v>
      </c>
      <c r="AD438" s="64">
        <f t="shared" ref="AD438" si="2920">AD434*AD436*AD437</f>
        <v>0</v>
      </c>
      <c r="AE438" s="64">
        <f t="shared" ref="AE438" si="2921">AE434*AE436*AE437</f>
        <v>0</v>
      </c>
      <c r="AF438" s="64">
        <f t="shared" ref="AF438" si="2922">AF434*AF436*AF437</f>
        <v>0</v>
      </c>
      <c r="AG438" s="64">
        <f t="shared" ref="AG438" si="2923">AG434*AG436*AG437</f>
        <v>0</v>
      </c>
      <c r="AH438" s="64">
        <f t="shared" ref="AH438" si="2924">AH434*AH436*AH437</f>
        <v>0</v>
      </c>
      <c r="AI438" s="64">
        <f t="shared" ref="AI438" si="2925">AI434*AI436*AI437</f>
        <v>0</v>
      </c>
      <c r="AJ438" s="64">
        <f t="shared" ref="AJ438" si="2926">AJ434*AJ436*AJ437</f>
        <v>0</v>
      </c>
      <c r="AK438" s="64">
        <f t="shared" ref="AK438" si="2927">AK434*AK436*AK437</f>
        <v>0</v>
      </c>
      <c r="AL438" s="64">
        <f t="shared" ref="AL438" si="2928">AL434*AL436*AL437</f>
        <v>0</v>
      </c>
      <c r="AM438" s="64">
        <f t="shared" ref="AM438" si="2929">AM434*AM436*AM437</f>
        <v>0</v>
      </c>
      <c r="AN438" s="64">
        <f t="shared" ref="AN438" si="2930">AN434*AN436*AN437</f>
        <v>0</v>
      </c>
      <c r="AO438" s="64">
        <f t="shared" ref="AO438" si="2931">AO434*AO436*AO437</f>
        <v>0</v>
      </c>
      <c r="AP438" s="64">
        <f t="shared" ref="AP438" si="2932">AP434*AP436*AP437</f>
        <v>0</v>
      </c>
      <c r="AQ438" s="64">
        <f t="shared" ref="AQ438" si="2933">AQ434*AQ436*AQ437</f>
        <v>0</v>
      </c>
      <c r="AR438" s="64">
        <f t="shared" ref="AR438" si="2934">AR434*AR436*AR437</f>
        <v>0</v>
      </c>
      <c r="AS438" s="64">
        <f t="shared" ref="AS438" si="2935">AS434*AS436*AS437</f>
        <v>0</v>
      </c>
      <c r="AT438" s="64">
        <f t="shared" ref="AT438" si="2936">AT434*AT436*AT437</f>
        <v>0</v>
      </c>
      <c r="AU438" s="64">
        <f t="shared" ref="AU438" si="2937">AU434*AU436*AU437</f>
        <v>0</v>
      </c>
      <c r="AV438" s="64">
        <f t="shared" ref="AV438" si="2938">AV434*AV436*AV437</f>
        <v>0</v>
      </c>
      <c r="AW438" s="64">
        <f t="shared" ref="AW438" si="2939">AW434*AW436*AW437</f>
        <v>0</v>
      </c>
      <c r="AX438" s="64">
        <f t="shared" ref="AX438" si="2940">AX434*AX436*AX437</f>
        <v>0</v>
      </c>
      <c r="AY438" s="64">
        <f t="shared" ref="AY438" si="2941">AY434*AY436*AY437</f>
        <v>0</v>
      </c>
      <c r="AZ438" s="64">
        <f t="shared" ref="AZ438" si="2942">AZ434*AZ436*AZ437</f>
        <v>0</v>
      </c>
      <c r="BA438" s="64">
        <f t="shared" ref="BA438" si="2943">BA434*BA436*BA437</f>
        <v>0</v>
      </c>
      <c r="BB438" s="64">
        <f t="shared" ref="BB438" si="2944">BB434*BB436*BB437</f>
        <v>0</v>
      </c>
      <c r="BC438" s="64">
        <f t="shared" ref="BC438" si="2945">BC434*BC436*BC437</f>
        <v>0</v>
      </c>
      <c r="BD438" s="64">
        <f t="shared" ref="BD438" si="2946">BD434*BD436*BD437</f>
        <v>0</v>
      </c>
      <c r="BE438" s="64">
        <f t="shared" ref="BE438" si="2947">BE434*BE436*BE437</f>
        <v>0</v>
      </c>
      <c r="BF438" s="64">
        <f t="shared" ref="BF438" si="2948">BF434*BF436*BF437</f>
        <v>0</v>
      </c>
      <c r="BG438" s="64">
        <f t="shared" ref="BG438" si="2949">BG434*BG436*BG437</f>
        <v>0</v>
      </c>
      <c r="BH438" s="64">
        <f t="shared" ref="BH438" si="2950">BH434*BH436*BH437</f>
        <v>0</v>
      </c>
      <c r="BI438" s="64">
        <f t="shared" ref="BI438" si="2951">BI434*BI436*BI437</f>
        <v>0</v>
      </c>
      <c r="BJ438" s="64">
        <f t="shared" ref="BJ438" si="2952">BJ434*BJ436*BJ437</f>
        <v>0</v>
      </c>
      <c r="BK438" s="64">
        <f t="shared" ref="BK438" si="2953">BK434*BK436*BK437</f>
        <v>0</v>
      </c>
      <c r="BL438" s="64">
        <f t="shared" ref="BL438" si="2954">BL434*BL436*BL437</f>
        <v>0</v>
      </c>
      <c r="BM438" s="64">
        <f t="shared" ref="BM438" si="2955">BM434*BM436*BM437</f>
        <v>0</v>
      </c>
      <c r="BN438" s="64">
        <f t="shared" ref="BN438" si="2956">BN434*BN436*BN437</f>
        <v>0</v>
      </c>
      <c r="BO438" s="64">
        <f t="shared" ref="BO438" si="2957">BO434*BO436*BO437</f>
        <v>0</v>
      </c>
      <c r="BP438" s="64">
        <f t="shared" ref="BP438" si="2958">BP434*BP436*BP437</f>
        <v>0</v>
      </c>
      <c r="BQ438" s="64">
        <f t="shared" ref="BQ438" si="2959">BQ434*BQ436*BQ437</f>
        <v>0</v>
      </c>
      <c r="BR438" s="64">
        <f t="shared" ref="BR438" si="2960">BR434*BR436*BR437</f>
        <v>0</v>
      </c>
      <c r="BS438" s="64">
        <f t="shared" ref="BS438" si="2961">BS434*BS436*BS437</f>
        <v>0</v>
      </c>
      <c r="BT438" s="64">
        <f t="shared" ref="BT438" si="2962">BT434*BT436*BT437</f>
        <v>0</v>
      </c>
      <c r="BU438" s="64">
        <f t="shared" ref="BU438" si="2963">BU434*BU436*BU437</f>
        <v>0</v>
      </c>
      <c r="BV438" s="64">
        <f t="shared" ref="BV438" si="2964">BV434*BV436*BV437</f>
        <v>0</v>
      </c>
      <c r="BW438" s="64">
        <f t="shared" ref="BW438" si="2965">BW434*BW436*BW437</f>
        <v>0</v>
      </c>
      <c r="BX438" s="64">
        <f t="shared" ref="BX438" si="2966">BX434*BX436*BX437</f>
        <v>0</v>
      </c>
      <c r="BY438" s="64">
        <f t="shared" ref="BY438" si="2967">BY434*BY436*BY437</f>
        <v>0</v>
      </c>
      <c r="BZ438" s="64">
        <f t="shared" ref="BZ438" si="2968">BZ434*BZ436*BZ437</f>
        <v>0</v>
      </c>
      <c r="CG438" s="44">
        <f>C438</f>
        <v>51</v>
      </c>
      <c r="CH438" s="44">
        <f>IF(CG438=0,0,IF(COUNTIF($CG:$CG,CG438)&gt;1,1,0))</f>
        <v>0</v>
      </c>
    </row>
    <row r="441" spans="3:86">
      <c r="F441" s="103"/>
      <c r="G441" s="104"/>
      <c r="H441" s="45"/>
      <c r="I441" s="23" t="s">
        <v>35</v>
      </c>
      <c r="J441" s="23" t="s">
        <v>36</v>
      </c>
      <c r="K441" s="39" t="s">
        <v>37</v>
      </c>
      <c r="M441" s="65">
        <f>M$9</f>
        <v>31</v>
      </c>
      <c r="N441" s="65">
        <f t="shared" ref="N441:X441" si="2969">N$9</f>
        <v>59</v>
      </c>
      <c r="O441" s="65">
        <f t="shared" si="2969"/>
        <v>91</v>
      </c>
      <c r="P441" s="65">
        <f t="shared" si="2969"/>
        <v>121</v>
      </c>
      <c r="Q441" s="65">
        <f t="shared" si="2969"/>
        <v>152</v>
      </c>
      <c r="R441" s="65">
        <f t="shared" si="2969"/>
        <v>182</v>
      </c>
      <c r="S441" s="65">
        <f t="shared" si="2969"/>
        <v>213</v>
      </c>
      <c r="T441" s="65">
        <f t="shared" si="2969"/>
        <v>244</v>
      </c>
      <c r="U441" s="65">
        <f t="shared" si="2969"/>
        <v>274</v>
      </c>
      <c r="V441" s="65">
        <f t="shared" si="2969"/>
        <v>305</v>
      </c>
      <c r="W441" s="65">
        <f t="shared" si="2969"/>
        <v>335</v>
      </c>
      <c r="X441" s="65">
        <f t="shared" si="2969"/>
        <v>366</v>
      </c>
      <c r="Z441" s="66">
        <f>Z$9</f>
        <v>0</v>
      </c>
      <c r="AA441" s="66">
        <f t="shared" ref="AA441:BZ441" si="2970">AA$9</f>
        <v>7</v>
      </c>
      <c r="AB441" s="66">
        <f t="shared" si="2970"/>
        <v>14</v>
      </c>
      <c r="AC441" s="66">
        <f t="shared" si="2970"/>
        <v>21</v>
      </c>
      <c r="AD441" s="66">
        <f t="shared" si="2970"/>
        <v>28</v>
      </c>
      <c r="AE441" s="66">
        <f t="shared" si="2970"/>
        <v>35</v>
      </c>
      <c r="AF441" s="66">
        <f t="shared" si="2970"/>
        <v>42</v>
      </c>
      <c r="AG441" s="66">
        <f t="shared" si="2970"/>
        <v>49</v>
      </c>
      <c r="AH441" s="66">
        <f t="shared" si="2970"/>
        <v>56</v>
      </c>
      <c r="AI441" s="66">
        <f t="shared" si="2970"/>
        <v>63</v>
      </c>
      <c r="AJ441" s="66">
        <f t="shared" si="2970"/>
        <v>70</v>
      </c>
      <c r="AK441" s="66">
        <f t="shared" si="2970"/>
        <v>77</v>
      </c>
      <c r="AL441" s="66">
        <f t="shared" si="2970"/>
        <v>84</v>
      </c>
      <c r="AM441" s="66">
        <f t="shared" si="2970"/>
        <v>91</v>
      </c>
      <c r="AN441" s="66">
        <f t="shared" si="2970"/>
        <v>98</v>
      </c>
      <c r="AO441" s="66">
        <f t="shared" si="2970"/>
        <v>105</v>
      </c>
      <c r="AP441" s="66">
        <f t="shared" si="2970"/>
        <v>112</v>
      </c>
      <c r="AQ441" s="66">
        <f t="shared" si="2970"/>
        <v>119</v>
      </c>
      <c r="AR441" s="66">
        <f t="shared" si="2970"/>
        <v>126</v>
      </c>
      <c r="AS441" s="66">
        <f t="shared" si="2970"/>
        <v>133</v>
      </c>
      <c r="AT441" s="66">
        <f t="shared" si="2970"/>
        <v>140</v>
      </c>
      <c r="AU441" s="66">
        <f t="shared" si="2970"/>
        <v>147</v>
      </c>
      <c r="AV441" s="66">
        <f t="shared" si="2970"/>
        <v>154</v>
      </c>
      <c r="AW441" s="66">
        <f t="shared" si="2970"/>
        <v>161</v>
      </c>
      <c r="AX441" s="66">
        <f t="shared" si="2970"/>
        <v>168</v>
      </c>
      <c r="AY441" s="66">
        <f t="shared" si="2970"/>
        <v>175</v>
      </c>
      <c r="AZ441" s="66">
        <f t="shared" si="2970"/>
        <v>182</v>
      </c>
      <c r="BA441" s="66">
        <f t="shared" si="2970"/>
        <v>189</v>
      </c>
      <c r="BB441" s="66">
        <f t="shared" si="2970"/>
        <v>196</v>
      </c>
      <c r="BC441" s="66">
        <f t="shared" si="2970"/>
        <v>203</v>
      </c>
      <c r="BD441" s="66">
        <f t="shared" si="2970"/>
        <v>210</v>
      </c>
      <c r="BE441" s="66">
        <f t="shared" si="2970"/>
        <v>217</v>
      </c>
      <c r="BF441" s="66">
        <f t="shared" si="2970"/>
        <v>224</v>
      </c>
      <c r="BG441" s="66">
        <f t="shared" si="2970"/>
        <v>231</v>
      </c>
      <c r="BH441" s="66">
        <f t="shared" si="2970"/>
        <v>238</v>
      </c>
      <c r="BI441" s="66">
        <f t="shared" si="2970"/>
        <v>245</v>
      </c>
      <c r="BJ441" s="66">
        <f t="shared" si="2970"/>
        <v>252</v>
      </c>
      <c r="BK441" s="66">
        <f t="shared" si="2970"/>
        <v>259</v>
      </c>
      <c r="BL441" s="66">
        <f t="shared" si="2970"/>
        <v>266</v>
      </c>
      <c r="BM441" s="66">
        <f t="shared" si="2970"/>
        <v>273</v>
      </c>
      <c r="BN441" s="66">
        <f t="shared" si="2970"/>
        <v>280</v>
      </c>
      <c r="BO441" s="66">
        <f t="shared" si="2970"/>
        <v>287</v>
      </c>
      <c r="BP441" s="66">
        <f t="shared" si="2970"/>
        <v>294</v>
      </c>
      <c r="BQ441" s="66">
        <f t="shared" si="2970"/>
        <v>301</v>
      </c>
      <c r="BR441" s="66">
        <f t="shared" si="2970"/>
        <v>308</v>
      </c>
      <c r="BS441" s="66">
        <f t="shared" si="2970"/>
        <v>315</v>
      </c>
      <c r="BT441" s="66">
        <f t="shared" si="2970"/>
        <v>322</v>
      </c>
      <c r="BU441" s="66">
        <f t="shared" si="2970"/>
        <v>329</v>
      </c>
      <c r="BV441" s="66">
        <f t="shared" si="2970"/>
        <v>336</v>
      </c>
      <c r="BW441" s="66">
        <f t="shared" si="2970"/>
        <v>343</v>
      </c>
      <c r="BX441" s="66">
        <f t="shared" si="2970"/>
        <v>350</v>
      </c>
      <c r="BY441" s="66">
        <f t="shared" si="2970"/>
        <v>357</v>
      </c>
      <c r="BZ441" s="66">
        <f t="shared" si="2970"/>
        <v>364</v>
      </c>
      <c r="CB441" s="44">
        <f>IF(AND(NOT(ISBLANK(F441)),ISBLANK(H441)),1,0)</f>
        <v>0</v>
      </c>
    </row>
    <row r="442" spans="3:86" hidden="1" outlineLevel="1">
      <c r="G442" s="53" t="s">
        <v>32</v>
      </c>
      <c r="H442" s="45"/>
      <c r="I442" s="57"/>
      <c r="J442" s="56"/>
      <c r="K442" s="57" t="str">
        <f>IF(ISBLANK(I442),"",IF(ISBLANK(J442),I442,I442+(7*(J442-1))))</f>
        <v/>
      </c>
      <c r="Z442" s="43">
        <f t="shared" ref="Z442:BE442" si="2971">IF($H442=$CB$12,1,IF(ISBLANK($I442),0,IF(OR($I442=Z$9,$K442=Z$9,AND(Z$9&gt;$I442,Z$9&lt;=$K442)),1,0)))</f>
        <v>0</v>
      </c>
      <c r="AA442" s="43">
        <f t="shared" si="2971"/>
        <v>0</v>
      </c>
      <c r="AB442" s="43">
        <f t="shared" si="2971"/>
        <v>0</v>
      </c>
      <c r="AC442" s="43">
        <f t="shared" si="2971"/>
        <v>0</v>
      </c>
      <c r="AD442" s="43">
        <f t="shared" si="2971"/>
        <v>0</v>
      </c>
      <c r="AE442" s="43">
        <f t="shared" si="2971"/>
        <v>0</v>
      </c>
      <c r="AF442" s="43">
        <f t="shared" si="2971"/>
        <v>0</v>
      </c>
      <c r="AG442" s="43">
        <f t="shared" si="2971"/>
        <v>0</v>
      </c>
      <c r="AH442" s="43">
        <f t="shared" si="2971"/>
        <v>0</v>
      </c>
      <c r="AI442" s="43">
        <f t="shared" si="2971"/>
        <v>0</v>
      </c>
      <c r="AJ442" s="43">
        <f t="shared" si="2971"/>
        <v>0</v>
      </c>
      <c r="AK442" s="43">
        <f t="shared" si="2971"/>
        <v>0</v>
      </c>
      <c r="AL442" s="43">
        <f t="shared" si="2971"/>
        <v>0</v>
      </c>
      <c r="AM442" s="43">
        <f t="shared" si="2971"/>
        <v>0</v>
      </c>
      <c r="AN442" s="43">
        <f t="shared" si="2971"/>
        <v>0</v>
      </c>
      <c r="AO442" s="43">
        <f t="shared" si="2971"/>
        <v>0</v>
      </c>
      <c r="AP442" s="43">
        <f t="shared" si="2971"/>
        <v>0</v>
      </c>
      <c r="AQ442" s="43">
        <f t="shared" si="2971"/>
        <v>0</v>
      </c>
      <c r="AR442" s="43">
        <f t="shared" si="2971"/>
        <v>0</v>
      </c>
      <c r="AS442" s="43">
        <f t="shared" si="2971"/>
        <v>0</v>
      </c>
      <c r="AT442" s="43">
        <f t="shared" si="2971"/>
        <v>0</v>
      </c>
      <c r="AU442" s="43">
        <f t="shared" si="2971"/>
        <v>0</v>
      </c>
      <c r="AV442" s="43">
        <f t="shared" si="2971"/>
        <v>0</v>
      </c>
      <c r="AW442" s="43">
        <f t="shared" si="2971"/>
        <v>0</v>
      </c>
      <c r="AX442" s="43">
        <f t="shared" si="2971"/>
        <v>0</v>
      </c>
      <c r="AY442" s="43">
        <f t="shared" si="2971"/>
        <v>0</v>
      </c>
      <c r="AZ442" s="43">
        <f t="shared" si="2971"/>
        <v>0</v>
      </c>
      <c r="BA442" s="43">
        <f t="shared" si="2971"/>
        <v>0</v>
      </c>
      <c r="BB442" s="43">
        <f t="shared" si="2971"/>
        <v>0</v>
      </c>
      <c r="BC442" s="43">
        <f t="shared" si="2971"/>
        <v>0</v>
      </c>
      <c r="BD442" s="43">
        <f t="shared" si="2971"/>
        <v>0</v>
      </c>
      <c r="BE442" s="43">
        <f t="shared" si="2971"/>
        <v>0</v>
      </c>
      <c r="BF442" s="43">
        <f t="shared" ref="BF442:BZ442" si="2972">IF($H442=$CB$12,1,IF(ISBLANK($I442),0,IF(OR($I442=BF$9,$K442=BF$9,AND(BF$9&gt;$I442,BF$9&lt;=$K442)),1,0)))</f>
        <v>0</v>
      </c>
      <c r="BG442" s="43">
        <f t="shared" si="2972"/>
        <v>0</v>
      </c>
      <c r="BH442" s="43">
        <f t="shared" si="2972"/>
        <v>0</v>
      </c>
      <c r="BI442" s="43">
        <f t="shared" si="2972"/>
        <v>0</v>
      </c>
      <c r="BJ442" s="43">
        <f t="shared" si="2972"/>
        <v>0</v>
      </c>
      <c r="BK442" s="43">
        <f t="shared" si="2972"/>
        <v>0</v>
      </c>
      <c r="BL442" s="43">
        <f t="shared" si="2972"/>
        <v>0</v>
      </c>
      <c r="BM442" s="43">
        <f t="shared" si="2972"/>
        <v>0</v>
      </c>
      <c r="BN442" s="43">
        <f t="shared" si="2972"/>
        <v>0</v>
      </c>
      <c r="BO442" s="43">
        <f t="shared" si="2972"/>
        <v>0</v>
      </c>
      <c r="BP442" s="43">
        <f t="shared" si="2972"/>
        <v>0</v>
      </c>
      <c r="BQ442" s="43">
        <f t="shared" si="2972"/>
        <v>0</v>
      </c>
      <c r="BR442" s="43">
        <f t="shared" si="2972"/>
        <v>0</v>
      </c>
      <c r="BS442" s="43">
        <f t="shared" si="2972"/>
        <v>0</v>
      </c>
      <c r="BT442" s="43">
        <f t="shared" si="2972"/>
        <v>0</v>
      </c>
      <c r="BU442" s="43">
        <f t="shared" si="2972"/>
        <v>0</v>
      </c>
      <c r="BV442" s="43">
        <f t="shared" si="2972"/>
        <v>0</v>
      </c>
      <c r="BW442" s="43">
        <f t="shared" si="2972"/>
        <v>0</v>
      </c>
      <c r="BX442" s="43">
        <f t="shared" si="2972"/>
        <v>0</v>
      </c>
      <c r="BY442" s="43">
        <f t="shared" si="2972"/>
        <v>0</v>
      </c>
      <c r="BZ442" s="43">
        <f t="shared" si="2972"/>
        <v>0</v>
      </c>
      <c r="CB442" s="44">
        <f>IF(AND(NOT(ISBLANK(F441)),ISBLANK(H442)),1,0)</f>
        <v>0</v>
      </c>
      <c r="CC442" s="44">
        <f>IF($H442=$CB$13,1,0)</f>
        <v>0</v>
      </c>
      <c r="CD442" s="44">
        <f>IF(AND($CC442=1,ISBLANK(I442)),1,0)</f>
        <v>0</v>
      </c>
      <c r="CE442" s="44">
        <f>IF(AND($CC442=1,ISBLANK(J442)),1,0)</f>
        <v>0</v>
      </c>
    </row>
    <row r="443" spans="3:86" hidden="1" outlineLevel="1">
      <c r="G443" s="22" t="str">
        <f>"Base Current Amount "&amp;CC443&amp;""</f>
        <v>Base Current Amount per Week</v>
      </c>
      <c r="H443" s="54" t="s">
        <v>53</v>
      </c>
      <c r="I443" s="45"/>
      <c r="CB443" s="44">
        <f>IF(AND(NOT(ISBLANK(F441)),ISBLANK(I443)),1,0)</f>
        <v>0</v>
      </c>
      <c r="CC443" s="44" t="str">
        <f>IF(H442=$CB$13,$CB$19,$CB$18)</f>
        <v>per Week</v>
      </c>
    </row>
    <row r="444" spans="3:86" hidden="1" outlineLevel="1">
      <c r="G444" s="22" t="s">
        <v>34</v>
      </c>
      <c r="H444" s="54" t="s">
        <v>53</v>
      </c>
      <c r="I444" s="55">
        <f>IF(AND(H442=$CB$13,ISBLANK(J442)),I443,IF(H442=$CB$13,I443/J442,I443))</f>
        <v>0</v>
      </c>
      <c r="Z444" s="59">
        <f>$I444</f>
        <v>0</v>
      </c>
      <c r="AA444" s="59">
        <f t="shared" ref="AA444:BZ444" si="2973">$I444</f>
        <v>0</v>
      </c>
      <c r="AB444" s="59">
        <f t="shared" si="2973"/>
        <v>0</v>
      </c>
      <c r="AC444" s="59">
        <f t="shared" si="2973"/>
        <v>0</v>
      </c>
      <c r="AD444" s="59">
        <f t="shared" si="2973"/>
        <v>0</v>
      </c>
      <c r="AE444" s="59">
        <f t="shared" si="2973"/>
        <v>0</v>
      </c>
      <c r="AF444" s="59">
        <f t="shared" si="2973"/>
        <v>0</v>
      </c>
      <c r="AG444" s="59">
        <f t="shared" si="2973"/>
        <v>0</v>
      </c>
      <c r="AH444" s="59">
        <f t="shared" si="2973"/>
        <v>0</v>
      </c>
      <c r="AI444" s="59">
        <f t="shared" si="2973"/>
        <v>0</v>
      </c>
      <c r="AJ444" s="59">
        <f t="shared" si="2973"/>
        <v>0</v>
      </c>
      <c r="AK444" s="59">
        <f t="shared" si="2973"/>
        <v>0</v>
      </c>
      <c r="AL444" s="59">
        <f t="shared" si="2973"/>
        <v>0</v>
      </c>
      <c r="AM444" s="59">
        <f t="shared" si="2973"/>
        <v>0</v>
      </c>
      <c r="AN444" s="59">
        <f t="shared" si="2973"/>
        <v>0</v>
      </c>
      <c r="AO444" s="59">
        <f t="shared" si="2973"/>
        <v>0</v>
      </c>
      <c r="AP444" s="59">
        <f t="shared" si="2973"/>
        <v>0</v>
      </c>
      <c r="AQ444" s="59">
        <f t="shared" si="2973"/>
        <v>0</v>
      </c>
      <c r="AR444" s="59">
        <f t="shared" si="2973"/>
        <v>0</v>
      </c>
      <c r="AS444" s="59">
        <f t="shared" si="2973"/>
        <v>0</v>
      </c>
      <c r="AT444" s="59">
        <f t="shared" si="2973"/>
        <v>0</v>
      </c>
      <c r="AU444" s="59">
        <f t="shared" si="2973"/>
        <v>0</v>
      </c>
      <c r="AV444" s="59">
        <f t="shared" si="2973"/>
        <v>0</v>
      </c>
      <c r="AW444" s="59">
        <f t="shared" si="2973"/>
        <v>0</v>
      </c>
      <c r="AX444" s="59">
        <f t="shared" si="2973"/>
        <v>0</v>
      </c>
      <c r="AY444" s="59">
        <f t="shared" si="2973"/>
        <v>0</v>
      </c>
      <c r="AZ444" s="59">
        <f t="shared" si="2973"/>
        <v>0</v>
      </c>
      <c r="BA444" s="59">
        <f t="shared" si="2973"/>
        <v>0</v>
      </c>
      <c r="BB444" s="59">
        <f t="shared" si="2973"/>
        <v>0</v>
      </c>
      <c r="BC444" s="59">
        <f t="shared" si="2973"/>
        <v>0</v>
      </c>
      <c r="BD444" s="59">
        <f t="shared" si="2973"/>
        <v>0</v>
      </c>
      <c r="BE444" s="59">
        <f t="shared" si="2973"/>
        <v>0</v>
      </c>
      <c r="BF444" s="59">
        <f t="shared" si="2973"/>
        <v>0</v>
      </c>
      <c r="BG444" s="59">
        <f t="shared" si="2973"/>
        <v>0</v>
      </c>
      <c r="BH444" s="59">
        <f t="shared" si="2973"/>
        <v>0</v>
      </c>
      <c r="BI444" s="59">
        <f t="shared" si="2973"/>
        <v>0</v>
      </c>
      <c r="BJ444" s="59">
        <f t="shared" si="2973"/>
        <v>0</v>
      </c>
      <c r="BK444" s="59">
        <f t="shared" si="2973"/>
        <v>0</v>
      </c>
      <c r="BL444" s="59">
        <f t="shared" si="2973"/>
        <v>0</v>
      </c>
      <c r="BM444" s="59">
        <f t="shared" si="2973"/>
        <v>0</v>
      </c>
      <c r="BN444" s="59">
        <f t="shared" si="2973"/>
        <v>0</v>
      </c>
      <c r="BO444" s="59">
        <f t="shared" si="2973"/>
        <v>0</v>
      </c>
      <c r="BP444" s="59">
        <f t="shared" si="2973"/>
        <v>0</v>
      </c>
      <c r="BQ444" s="59">
        <f t="shared" si="2973"/>
        <v>0</v>
      </c>
      <c r="BR444" s="59">
        <f t="shared" si="2973"/>
        <v>0</v>
      </c>
      <c r="BS444" s="59">
        <f t="shared" si="2973"/>
        <v>0</v>
      </c>
      <c r="BT444" s="59">
        <f t="shared" si="2973"/>
        <v>0</v>
      </c>
      <c r="BU444" s="59">
        <f t="shared" si="2973"/>
        <v>0</v>
      </c>
      <c r="BV444" s="59">
        <f t="shared" si="2973"/>
        <v>0</v>
      </c>
      <c r="BW444" s="59">
        <f t="shared" si="2973"/>
        <v>0</v>
      </c>
      <c r="BX444" s="59">
        <f t="shared" si="2973"/>
        <v>0</v>
      </c>
      <c r="BY444" s="59">
        <f t="shared" si="2973"/>
        <v>0</v>
      </c>
      <c r="BZ444" s="59">
        <f t="shared" si="2973"/>
        <v>0</v>
      </c>
    </row>
    <row r="445" spans="3:86" hidden="1" outlineLevel="1">
      <c r="C445" s="105" t="str">
        <f>IF(CH446=1,"X","")</f>
        <v/>
      </c>
      <c r="D445" s="106"/>
      <c r="E445" s="107"/>
      <c r="G445" s="22" t="s">
        <v>38</v>
      </c>
      <c r="H445" s="73">
        <f>IF(ISBLANK(I445),0,IF(I445&lt;I442,1,0))</f>
        <v>0</v>
      </c>
      <c r="I445" s="60"/>
      <c r="J445" s="61"/>
      <c r="Z445" s="58">
        <f>IF(ISBLANK($I445),1,IF(Z$9&gt;$I445,(1+$J445),1))</f>
        <v>1</v>
      </c>
      <c r="AA445" s="58">
        <f t="shared" ref="AA445:BZ445" si="2974">IF(ISBLANK($I445),1,IF(AA$9&gt;$I445,(1+$J445),1))</f>
        <v>1</v>
      </c>
      <c r="AB445" s="58">
        <f t="shared" si="2974"/>
        <v>1</v>
      </c>
      <c r="AC445" s="58">
        <f t="shared" si="2974"/>
        <v>1</v>
      </c>
      <c r="AD445" s="58">
        <f t="shared" si="2974"/>
        <v>1</v>
      </c>
      <c r="AE445" s="58">
        <f t="shared" si="2974"/>
        <v>1</v>
      </c>
      <c r="AF445" s="58">
        <f t="shared" si="2974"/>
        <v>1</v>
      </c>
      <c r="AG445" s="58">
        <f t="shared" si="2974"/>
        <v>1</v>
      </c>
      <c r="AH445" s="58">
        <f t="shared" si="2974"/>
        <v>1</v>
      </c>
      <c r="AI445" s="58">
        <f t="shared" si="2974"/>
        <v>1</v>
      </c>
      <c r="AJ445" s="58">
        <f t="shared" si="2974"/>
        <v>1</v>
      </c>
      <c r="AK445" s="58">
        <f t="shared" si="2974"/>
        <v>1</v>
      </c>
      <c r="AL445" s="58">
        <f t="shared" si="2974"/>
        <v>1</v>
      </c>
      <c r="AM445" s="58">
        <f t="shared" si="2974"/>
        <v>1</v>
      </c>
      <c r="AN445" s="58">
        <f t="shared" si="2974"/>
        <v>1</v>
      </c>
      <c r="AO445" s="58">
        <f t="shared" si="2974"/>
        <v>1</v>
      </c>
      <c r="AP445" s="58">
        <f t="shared" si="2974"/>
        <v>1</v>
      </c>
      <c r="AQ445" s="58">
        <f t="shared" si="2974"/>
        <v>1</v>
      </c>
      <c r="AR445" s="58">
        <f t="shared" si="2974"/>
        <v>1</v>
      </c>
      <c r="AS445" s="58">
        <f t="shared" si="2974"/>
        <v>1</v>
      </c>
      <c r="AT445" s="58">
        <f t="shared" si="2974"/>
        <v>1</v>
      </c>
      <c r="AU445" s="58">
        <f t="shared" si="2974"/>
        <v>1</v>
      </c>
      <c r="AV445" s="58">
        <f t="shared" si="2974"/>
        <v>1</v>
      </c>
      <c r="AW445" s="58">
        <f t="shared" si="2974"/>
        <v>1</v>
      </c>
      <c r="AX445" s="58">
        <f t="shared" si="2974"/>
        <v>1</v>
      </c>
      <c r="AY445" s="58">
        <f t="shared" si="2974"/>
        <v>1</v>
      </c>
      <c r="AZ445" s="58">
        <f t="shared" si="2974"/>
        <v>1</v>
      </c>
      <c r="BA445" s="58">
        <f t="shared" si="2974"/>
        <v>1</v>
      </c>
      <c r="BB445" s="58">
        <f t="shared" si="2974"/>
        <v>1</v>
      </c>
      <c r="BC445" s="58">
        <f t="shared" si="2974"/>
        <v>1</v>
      </c>
      <c r="BD445" s="58">
        <f t="shared" si="2974"/>
        <v>1</v>
      </c>
      <c r="BE445" s="58">
        <f t="shared" si="2974"/>
        <v>1</v>
      </c>
      <c r="BF445" s="58">
        <f t="shared" si="2974"/>
        <v>1</v>
      </c>
      <c r="BG445" s="58">
        <f t="shared" si="2974"/>
        <v>1</v>
      </c>
      <c r="BH445" s="58">
        <f t="shared" si="2974"/>
        <v>1</v>
      </c>
      <c r="BI445" s="58">
        <f t="shared" si="2974"/>
        <v>1</v>
      </c>
      <c r="BJ445" s="58">
        <f t="shared" si="2974"/>
        <v>1</v>
      </c>
      <c r="BK445" s="58">
        <f t="shared" si="2974"/>
        <v>1</v>
      </c>
      <c r="BL445" s="58">
        <f t="shared" si="2974"/>
        <v>1</v>
      </c>
      <c r="BM445" s="58">
        <f t="shared" si="2974"/>
        <v>1</v>
      </c>
      <c r="BN445" s="58">
        <f t="shared" si="2974"/>
        <v>1</v>
      </c>
      <c r="BO445" s="58">
        <f t="shared" si="2974"/>
        <v>1</v>
      </c>
      <c r="BP445" s="58">
        <f t="shared" si="2974"/>
        <v>1</v>
      </c>
      <c r="BQ445" s="58">
        <f t="shared" si="2974"/>
        <v>1</v>
      </c>
      <c r="BR445" s="58">
        <f t="shared" si="2974"/>
        <v>1</v>
      </c>
      <c r="BS445" s="58">
        <f t="shared" si="2974"/>
        <v>1</v>
      </c>
      <c r="BT445" s="58">
        <f t="shared" si="2974"/>
        <v>1</v>
      </c>
      <c r="BU445" s="58">
        <f t="shared" si="2974"/>
        <v>1</v>
      </c>
      <c r="BV445" s="58">
        <f t="shared" si="2974"/>
        <v>1</v>
      </c>
      <c r="BW445" s="58">
        <f t="shared" si="2974"/>
        <v>1</v>
      </c>
      <c r="BX445" s="58">
        <f t="shared" si="2974"/>
        <v>1</v>
      </c>
      <c r="BY445" s="58">
        <f t="shared" si="2974"/>
        <v>1</v>
      </c>
      <c r="BZ445" s="58">
        <f t="shared" si="2974"/>
        <v>1</v>
      </c>
      <c r="CB445" s="44">
        <f>IF(AND(NOT(ISBLANK(I445)),ISBLANK(J445)),1,0)</f>
        <v>0</v>
      </c>
    </row>
    <row r="446" spans="3:86" ht="15.75" collapsed="1" thickBot="1">
      <c r="C446" s="108">
        <v>52</v>
      </c>
      <c r="D446" s="109"/>
      <c r="E446" s="110"/>
      <c r="F446" s="62"/>
      <c r="G446" s="89">
        <f>IF(ISBLANK(F441),0,"Final "&amp;F441&amp;" Budget")</f>
        <v>0</v>
      </c>
      <c r="H446" s="63"/>
      <c r="I446" s="63">
        <f>H441</f>
        <v>0</v>
      </c>
      <c r="J446" s="63"/>
      <c r="K446" s="64">
        <f>SUM(M446:X446)</f>
        <v>0</v>
      </c>
      <c r="M446" s="64">
        <f t="shared" ref="M446:X446" si="2975">SUMIF($Z$10:$BZ$10,M$10,$Z446:$BZ446)</f>
        <v>0</v>
      </c>
      <c r="N446" s="64">
        <f t="shared" si="2975"/>
        <v>0</v>
      </c>
      <c r="O446" s="64">
        <f t="shared" si="2975"/>
        <v>0</v>
      </c>
      <c r="P446" s="64">
        <f t="shared" si="2975"/>
        <v>0</v>
      </c>
      <c r="Q446" s="64">
        <f t="shared" si="2975"/>
        <v>0</v>
      </c>
      <c r="R446" s="64">
        <f t="shared" si="2975"/>
        <v>0</v>
      </c>
      <c r="S446" s="64">
        <f t="shared" si="2975"/>
        <v>0</v>
      </c>
      <c r="T446" s="64">
        <f t="shared" si="2975"/>
        <v>0</v>
      </c>
      <c r="U446" s="64">
        <f t="shared" si="2975"/>
        <v>0</v>
      </c>
      <c r="V446" s="64">
        <f t="shared" si="2975"/>
        <v>0</v>
      </c>
      <c r="W446" s="64">
        <f t="shared" si="2975"/>
        <v>0</v>
      </c>
      <c r="X446" s="64">
        <f t="shared" si="2975"/>
        <v>0</v>
      </c>
      <c r="Z446" s="64">
        <f>Z442*Z444*Z445</f>
        <v>0</v>
      </c>
      <c r="AA446" s="64">
        <f t="shared" ref="AA446" si="2976">AA442*AA444*AA445</f>
        <v>0</v>
      </c>
      <c r="AB446" s="64">
        <f t="shared" ref="AB446" si="2977">AB442*AB444*AB445</f>
        <v>0</v>
      </c>
      <c r="AC446" s="64">
        <f t="shared" ref="AC446" si="2978">AC442*AC444*AC445</f>
        <v>0</v>
      </c>
      <c r="AD446" s="64">
        <f t="shared" ref="AD446" si="2979">AD442*AD444*AD445</f>
        <v>0</v>
      </c>
      <c r="AE446" s="64">
        <f t="shared" ref="AE446" si="2980">AE442*AE444*AE445</f>
        <v>0</v>
      </c>
      <c r="AF446" s="64">
        <f t="shared" ref="AF446" si="2981">AF442*AF444*AF445</f>
        <v>0</v>
      </c>
      <c r="AG446" s="64">
        <f t="shared" ref="AG446" si="2982">AG442*AG444*AG445</f>
        <v>0</v>
      </c>
      <c r="AH446" s="64">
        <f t="shared" ref="AH446" si="2983">AH442*AH444*AH445</f>
        <v>0</v>
      </c>
      <c r="AI446" s="64">
        <f t="shared" ref="AI446" si="2984">AI442*AI444*AI445</f>
        <v>0</v>
      </c>
      <c r="AJ446" s="64">
        <f t="shared" ref="AJ446" si="2985">AJ442*AJ444*AJ445</f>
        <v>0</v>
      </c>
      <c r="AK446" s="64">
        <f t="shared" ref="AK446" si="2986">AK442*AK444*AK445</f>
        <v>0</v>
      </c>
      <c r="AL446" s="64">
        <f t="shared" ref="AL446" si="2987">AL442*AL444*AL445</f>
        <v>0</v>
      </c>
      <c r="AM446" s="64">
        <f t="shared" ref="AM446" si="2988">AM442*AM444*AM445</f>
        <v>0</v>
      </c>
      <c r="AN446" s="64">
        <f t="shared" ref="AN446" si="2989">AN442*AN444*AN445</f>
        <v>0</v>
      </c>
      <c r="AO446" s="64">
        <f t="shared" ref="AO446" si="2990">AO442*AO444*AO445</f>
        <v>0</v>
      </c>
      <c r="AP446" s="64">
        <f t="shared" ref="AP446" si="2991">AP442*AP444*AP445</f>
        <v>0</v>
      </c>
      <c r="AQ446" s="64">
        <f t="shared" ref="AQ446" si="2992">AQ442*AQ444*AQ445</f>
        <v>0</v>
      </c>
      <c r="AR446" s="64">
        <f t="shared" ref="AR446" si="2993">AR442*AR444*AR445</f>
        <v>0</v>
      </c>
      <c r="AS446" s="64">
        <f t="shared" ref="AS446" si="2994">AS442*AS444*AS445</f>
        <v>0</v>
      </c>
      <c r="AT446" s="64">
        <f t="shared" ref="AT446" si="2995">AT442*AT444*AT445</f>
        <v>0</v>
      </c>
      <c r="AU446" s="64">
        <f t="shared" ref="AU446" si="2996">AU442*AU444*AU445</f>
        <v>0</v>
      </c>
      <c r="AV446" s="64">
        <f t="shared" ref="AV446" si="2997">AV442*AV444*AV445</f>
        <v>0</v>
      </c>
      <c r="AW446" s="64">
        <f t="shared" ref="AW446" si="2998">AW442*AW444*AW445</f>
        <v>0</v>
      </c>
      <c r="AX446" s="64">
        <f t="shared" ref="AX446" si="2999">AX442*AX444*AX445</f>
        <v>0</v>
      </c>
      <c r="AY446" s="64">
        <f t="shared" ref="AY446" si="3000">AY442*AY444*AY445</f>
        <v>0</v>
      </c>
      <c r="AZ446" s="64">
        <f t="shared" ref="AZ446" si="3001">AZ442*AZ444*AZ445</f>
        <v>0</v>
      </c>
      <c r="BA446" s="64">
        <f t="shared" ref="BA446" si="3002">BA442*BA444*BA445</f>
        <v>0</v>
      </c>
      <c r="BB446" s="64">
        <f t="shared" ref="BB446" si="3003">BB442*BB444*BB445</f>
        <v>0</v>
      </c>
      <c r="BC446" s="64">
        <f t="shared" ref="BC446" si="3004">BC442*BC444*BC445</f>
        <v>0</v>
      </c>
      <c r="BD446" s="64">
        <f t="shared" ref="BD446" si="3005">BD442*BD444*BD445</f>
        <v>0</v>
      </c>
      <c r="BE446" s="64">
        <f t="shared" ref="BE446" si="3006">BE442*BE444*BE445</f>
        <v>0</v>
      </c>
      <c r="BF446" s="64">
        <f t="shared" ref="BF446" si="3007">BF442*BF444*BF445</f>
        <v>0</v>
      </c>
      <c r="BG446" s="64">
        <f t="shared" ref="BG446" si="3008">BG442*BG444*BG445</f>
        <v>0</v>
      </c>
      <c r="BH446" s="64">
        <f t="shared" ref="BH446" si="3009">BH442*BH444*BH445</f>
        <v>0</v>
      </c>
      <c r="BI446" s="64">
        <f t="shared" ref="BI446" si="3010">BI442*BI444*BI445</f>
        <v>0</v>
      </c>
      <c r="BJ446" s="64">
        <f t="shared" ref="BJ446" si="3011">BJ442*BJ444*BJ445</f>
        <v>0</v>
      </c>
      <c r="BK446" s="64">
        <f t="shared" ref="BK446" si="3012">BK442*BK444*BK445</f>
        <v>0</v>
      </c>
      <c r="BL446" s="64">
        <f t="shared" ref="BL446" si="3013">BL442*BL444*BL445</f>
        <v>0</v>
      </c>
      <c r="BM446" s="64">
        <f t="shared" ref="BM446" si="3014">BM442*BM444*BM445</f>
        <v>0</v>
      </c>
      <c r="BN446" s="64">
        <f t="shared" ref="BN446" si="3015">BN442*BN444*BN445</f>
        <v>0</v>
      </c>
      <c r="BO446" s="64">
        <f t="shared" ref="BO446" si="3016">BO442*BO444*BO445</f>
        <v>0</v>
      </c>
      <c r="BP446" s="64">
        <f t="shared" ref="BP446" si="3017">BP442*BP444*BP445</f>
        <v>0</v>
      </c>
      <c r="BQ446" s="64">
        <f t="shared" ref="BQ446" si="3018">BQ442*BQ444*BQ445</f>
        <v>0</v>
      </c>
      <c r="BR446" s="64">
        <f t="shared" ref="BR446" si="3019">BR442*BR444*BR445</f>
        <v>0</v>
      </c>
      <c r="BS446" s="64">
        <f t="shared" ref="BS446" si="3020">BS442*BS444*BS445</f>
        <v>0</v>
      </c>
      <c r="BT446" s="64">
        <f t="shared" ref="BT446" si="3021">BT442*BT444*BT445</f>
        <v>0</v>
      </c>
      <c r="BU446" s="64">
        <f t="shared" ref="BU446" si="3022">BU442*BU444*BU445</f>
        <v>0</v>
      </c>
      <c r="BV446" s="64">
        <f t="shared" ref="BV446" si="3023">BV442*BV444*BV445</f>
        <v>0</v>
      </c>
      <c r="BW446" s="64">
        <f t="shared" ref="BW446" si="3024">BW442*BW444*BW445</f>
        <v>0</v>
      </c>
      <c r="BX446" s="64">
        <f t="shared" ref="BX446" si="3025">BX442*BX444*BX445</f>
        <v>0</v>
      </c>
      <c r="BY446" s="64">
        <f t="shared" ref="BY446" si="3026">BY442*BY444*BY445</f>
        <v>0</v>
      </c>
      <c r="BZ446" s="64">
        <f t="shared" ref="BZ446" si="3027">BZ442*BZ444*BZ445</f>
        <v>0</v>
      </c>
      <c r="CG446" s="44">
        <f>C446</f>
        <v>52</v>
      </c>
      <c r="CH446" s="44">
        <f>IF(CG446=0,0,IF(COUNTIF($CG:$CG,CG446)&gt;1,1,0))</f>
        <v>0</v>
      </c>
    </row>
    <row r="449" spans="3:86">
      <c r="F449" s="103"/>
      <c r="G449" s="104"/>
      <c r="H449" s="45"/>
      <c r="I449" s="23" t="s">
        <v>35</v>
      </c>
      <c r="J449" s="23" t="s">
        <v>36</v>
      </c>
      <c r="K449" s="39" t="s">
        <v>37</v>
      </c>
      <c r="M449" s="65">
        <f>M$9</f>
        <v>31</v>
      </c>
      <c r="N449" s="65">
        <f t="shared" ref="N449:X449" si="3028">N$9</f>
        <v>59</v>
      </c>
      <c r="O449" s="65">
        <f t="shared" si="3028"/>
        <v>91</v>
      </c>
      <c r="P449" s="65">
        <f t="shared" si="3028"/>
        <v>121</v>
      </c>
      <c r="Q449" s="65">
        <f t="shared" si="3028"/>
        <v>152</v>
      </c>
      <c r="R449" s="65">
        <f t="shared" si="3028"/>
        <v>182</v>
      </c>
      <c r="S449" s="65">
        <f t="shared" si="3028"/>
        <v>213</v>
      </c>
      <c r="T449" s="65">
        <f t="shared" si="3028"/>
        <v>244</v>
      </c>
      <c r="U449" s="65">
        <f t="shared" si="3028"/>
        <v>274</v>
      </c>
      <c r="V449" s="65">
        <f t="shared" si="3028"/>
        <v>305</v>
      </c>
      <c r="W449" s="65">
        <f t="shared" si="3028"/>
        <v>335</v>
      </c>
      <c r="X449" s="65">
        <f t="shared" si="3028"/>
        <v>366</v>
      </c>
      <c r="Z449" s="66">
        <f>Z$9</f>
        <v>0</v>
      </c>
      <c r="AA449" s="66">
        <f t="shared" ref="AA449:BZ449" si="3029">AA$9</f>
        <v>7</v>
      </c>
      <c r="AB449" s="66">
        <f t="shared" si="3029"/>
        <v>14</v>
      </c>
      <c r="AC449" s="66">
        <f t="shared" si="3029"/>
        <v>21</v>
      </c>
      <c r="AD449" s="66">
        <f t="shared" si="3029"/>
        <v>28</v>
      </c>
      <c r="AE449" s="66">
        <f t="shared" si="3029"/>
        <v>35</v>
      </c>
      <c r="AF449" s="66">
        <f t="shared" si="3029"/>
        <v>42</v>
      </c>
      <c r="AG449" s="66">
        <f t="shared" si="3029"/>
        <v>49</v>
      </c>
      <c r="AH449" s="66">
        <f t="shared" si="3029"/>
        <v>56</v>
      </c>
      <c r="AI449" s="66">
        <f t="shared" si="3029"/>
        <v>63</v>
      </c>
      <c r="AJ449" s="66">
        <f t="shared" si="3029"/>
        <v>70</v>
      </c>
      <c r="AK449" s="66">
        <f t="shared" si="3029"/>
        <v>77</v>
      </c>
      <c r="AL449" s="66">
        <f t="shared" si="3029"/>
        <v>84</v>
      </c>
      <c r="AM449" s="66">
        <f t="shared" si="3029"/>
        <v>91</v>
      </c>
      <c r="AN449" s="66">
        <f t="shared" si="3029"/>
        <v>98</v>
      </c>
      <c r="AO449" s="66">
        <f t="shared" si="3029"/>
        <v>105</v>
      </c>
      <c r="AP449" s="66">
        <f t="shared" si="3029"/>
        <v>112</v>
      </c>
      <c r="AQ449" s="66">
        <f t="shared" si="3029"/>
        <v>119</v>
      </c>
      <c r="AR449" s="66">
        <f t="shared" si="3029"/>
        <v>126</v>
      </c>
      <c r="AS449" s="66">
        <f t="shared" si="3029"/>
        <v>133</v>
      </c>
      <c r="AT449" s="66">
        <f t="shared" si="3029"/>
        <v>140</v>
      </c>
      <c r="AU449" s="66">
        <f t="shared" si="3029"/>
        <v>147</v>
      </c>
      <c r="AV449" s="66">
        <f t="shared" si="3029"/>
        <v>154</v>
      </c>
      <c r="AW449" s="66">
        <f t="shared" si="3029"/>
        <v>161</v>
      </c>
      <c r="AX449" s="66">
        <f t="shared" si="3029"/>
        <v>168</v>
      </c>
      <c r="AY449" s="66">
        <f t="shared" si="3029"/>
        <v>175</v>
      </c>
      <c r="AZ449" s="66">
        <f t="shared" si="3029"/>
        <v>182</v>
      </c>
      <c r="BA449" s="66">
        <f t="shared" si="3029"/>
        <v>189</v>
      </c>
      <c r="BB449" s="66">
        <f t="shared" si="3029"/>
        <v>196</v>
      </c>
      <c r="BC449" s="66">
        <f t="shared" si="3029"/>
        <v>203</v>
      </c>
      <c r="BD449" s="66">
        <f t="shared" si="3029"/>
        <v>210</v>
      </c>
      <c r="BE449" s="66">
        <f t="shared" si="3029"/>
        <v>217</v>
      </c>
      <c r="BF449" s="66">
        <f t="shared" si="3029"/>
        <v>224</v>
      </c>
      <c r="BG449" s="66">
        <f t="shared" si="3029"/>
        <v>231</v>
      </c>
      <c r="BH449" s="66">
        <f t="shared" si="3029"/>
        <v>238</v>
      </c>
      <c r="BI449" s="66">
        <f t="shared" si="3029"/>
        <v>245</v>
      </c>
      <c r="BJ449" s="66">
        <f t="shared" si="3029"/>
        <v>252</v>
      </c>
      <c r="BK449" s="66">
        <f t="shared" si="3029"/>
        <v>259</v>
      </c>
      <c r="BL449" s="66">
        <f t="shared" si="3029"/>
        <v>266</v>
      </c>
      <c r="BM449" s="66">
        <f t="shared" si="3029"/>
        <v>273</v>
      </c>
      <c r="BN449" s="66">
        <f t="shared" si="3029"/>
        <v>280</v>
      </c>
      <c r="BO449" s="66">
        <f t="shared" si="3029"/>
        <v>287</v>
      </c>
      <c r="BP449" s="66">
        <f t="shared" si="3029"/>
        <v>294</v>
      </c>
      <c r="BQ449" s="66">
        <f t="shared" si="3029"/>
        <v>301</v>
      </c>
      <c r="BR449" s="66">
        <f t="shared" si="3029"/>
        <v>308</v>
      </c>
      <c r="BS449" s="66">
        <f t="shared" si="3029"/>
        <v>315</v>
      </c>
      <c r="BT449" s="66">
        <f t="shared" si="3029"/>
        <v>322</v>
      </c>
      <c r="BU449" s="66">
        <f t="shared" si="3029"/>
        <v>329</v>
      </c>
      <c r="BV449" s="66">
        <f t="shared" si="3029"/>
        <v>336</v>
      </c>
      <c r="BW449" s="66">
        <f t="shared" si="3029"/>
        <v>343</v>
      </c>
      <c r="BX449" s="66">
        <f t="shared" si="3029"/>
        <v>350</v>
      </c>
      <c r="BY449" s="66">
        <f t="shared" si="3029"/>
        <v>357</v>
      </c>
      <c r="BZ449" s="66">
        <f t="shared" si="3029"/>
        <v>364</v>
      </c>
      <c r="CB449" s="44">
        <f>IF(AND(NOT(ISBLANK(F449)),ISBLANK(H449)),1,0)</f>
        <v>0</v>
      </c>
    </row>
    <row r="450" spans="3:86" hidden="1" outlineLevel="1">
      <c r="G450" s="53" t="s">
        <v>32</v>
      </c>
      <c r="H450" s="45"/>
      <c r="I450" s="57"/>
      <c r="J450" s="56"/>
      <c r="K450" s="57" t="str">
        <f>IF(ISBLANK(I450),"",IF(ISBLANK(J450),I450,I450+(7*(J450-1))))</f>
        <v/>
      </c>
      <c r="Z450" s="43">
        <f t="shared" ref="Z450:BE450" si="3030">IF($H450=$CB$12,1,IF(ISBLANK($I450),0,IF(OR($I450=Z$9,$K450=Z$9,AND(Z$9&gt;$I450,Z$9&lt;=$K450)),1,0)))</f>
        <v>0</v>
      </c>
      <c r="AA450" s="43">
        <f t="shared" si="3030"/>
        <v>0</v>
      </c>
      <c r="AB450" s="43">
        <f t="shared" si="3030"/>
        <v>0</v>
      </c>
      <c r="AC450" s="43">
        <f t="shared" si="3030"/>
        <v>0</v>
      </c>
      <c r="AD450" s="43">
        <f t="shared" si="3030"/>
        <v>0</v>
      </c>
      <c r="AE450" s="43">
        <f t="shared" si="3030"/>
        <v>0</v>
      </c>
      <c r="AF450" s="43">
        <f t="shared" si="3030"/>
        <v>0</v>
      </c>
      <c r="AG450" s="43">
        <f t="shared" si="3030"/>
        <v>0</v>
      </c>
      <c r="AH450" s="43">
        <f t="shared" si="3030"/>
        <v>0</v>
      </c>
      <c r="AI450" s="43">
        <f t="shared" si="3030"/>
        <v>0</v>
      </c>
      <c r="AJ450" s="43">
        <f t="shared" si="3030"/>
        <v>0</v>
      </c>
      <c r="AK450" s="43">
        <f t="shared" si="3030"/>
        <v>0</v>
      </c>
      <c r="AL450" s="43">
        <f t="shared" si="3030"/>
        <v>0</v>
      </c>
      <c r="AM450" s="43">
        <f t="shared" si="3030"/>
        <v>0</v>
      </c>
      <c r="AN450" s="43">
        <f t="shared" si="3030"/>
        <v>0</v>
      </c>
      <c r="AO450" s="43">
        <f t="shared" si="3030"/>
        <v>0</v>
      </c>
      <c r="AP450" s="43">
        <f t="shared" si="3030"/>
        <v>0</v>
      </c>
      <c r="AQ450" s="43">
        <f t="shared" si="3030"/>
        <v>0</v>
      </c>
      <c r="AR450" s="43">
        <f t="shared" si="3030"/>
        <v>0</v>
      </c>
      <c r="AS450" s="43">
        <f t="shared" si="3030"/>
        <v>0</v>
      </c>
      <c r="AT450" s="43">
        <f t="shared" si="3030"/>
        <v>0</v>
      </c>
      <c r="AU450" s="43">
        <f t="shared" si="3030"/>
        <v>0</v>
      </c>
      <c r="AV450" s="43">
        <f t="shared" si="3030"/>
        <v>0</v>
      </c>
      <c r="AW450" s="43">
        <f t="shared" si="3030"/>
        <v>0</v>
      </c>
      <c r="AX450" s="43">
        <f t="shared" si="3030"/>
        <v>0</v>
      </c>
      <c r="AY450" s="43">
        <f t="shared" si="3030"/>
        <v>0</v>
      </c>
      <c r="AZ450" s="43">
        <f t="shared" si="3030"/>
        <v>0</v>
      </c>
      <c r="BA450" s="43">
        <f t="shared" si="3030"/>
        <v>0</v>
      </c>
      <c r="BB450" s="43">
        <f t="shared" si="3030"/>
        <v>0</v>
      </c>
      <c r="BC450" s="43">
        <f t="shared" si="3030"/>
        <v>0</v>
      </c>
      <c r="BD450" s="43">
        <f t="shared" si="3030"/>
        <v>0</v>
      </c>
      <c r="BE450" s="43">
        <f t="shared" si="3030"/>
        <v>0</v>
      </c>
      <c r="BF450" s="43">
        <f t="shared" ref="BF450:BZ450" si="3031">IF($H450=$CB$12,1,IF(ISBLANK($I450),0,IF(OR($I450=BF$9,$K450=BF$9,AND(BF$9&gt;$I450,BF$9&lt;=$K450)),1,0)))</f>
        <v>0</v>
      </c>
      <c r="BG450" s="43">
        <f t="shared" si="3031"/>
        <v>0</v>
      </c>
      <c r="BH450" s="43">
        <f t="shared" si="3031"/>
        <v>0</v>
      </c>
      <c r="BI450" s="43">
        <f t="shared" si="3031"/>
        <v>0</v>
      </c>
      <c r="BJ450" s="43">
        <f t="shared" si="3031"/>
        <v>0</v>
      </c>
      <c r="BK450" s="43">
        <f t="shared" si="3031"/>
        <v>0</v>
      </c>
      <c r="BL450" s="43">
        <f t="shared" si="3031"/>
        <v>0</v>
      </c>
      <c r="BM450" s="43">
        <f t="shared" si="3031"/>
        <v>0</v>
      </c>
      <c r="BN450" s="43">
        <f t="shared" si="3031"/>
        <v>0</v>
      </c>
      <c r="BO450" s="43">
        <f t="shared" si="3031"/>
        <v>0</v>
      </c>
      <c r="BP450" s="43">
        <f t="shared" si="3031"/>
        <v>0</v>
      </c>
      <c r="BQ450" s="43">
        <f t="shared" si="3031"/>
        <v>0</v>
      </c>
      <c r="BR450" s="43">
        <f t="shared" si="3031"/>
        <v>0</v>
      </c>
      <c r="BS450" s="43">
        <f t="shared" si="3031"/>
        <v>0</v>
      </c>
      <c r="BT450" s="43">
        <f t="shared" si="3031"/>
        <v>0</v>
      </c>
      <c r="BU450" s="43">
        <f t="shared" si="3031"/>
        <v>0</v>
      </c>
      <c r="BV450" s="43">
        <f t="shared" si="3031"/>
        <v>0</v>
      </c>
      <c r="BW450" s="43">
        <f t="shared" si="3031"/>
        <v>0</v>
      </c>
      <c r="BX450" s="43">
        <f t="shared" si="3031"/>
        <v>0</v>
      </c>
      <c r="BY450" s="43">
        <f t="shared" si="3031"/>
        <v>0</v>
      </c>
      <c r="BZ450" s="43">
        <f t="shared" si="3031"/>
        <v>0</v>
      </c>
      <c r="CB450" s="44">
        <f>IF(AND(NOT(ISBLANK(F449)),ISBLANK(H450)),1,0)</f>
        <v>0</v>
      </c>
      <c r="CC450" s="44">
        <f>IF($H450=$CB$13,1,0)</f>
        <v>0</v>
      </c>
      <c r="CD450" s="44">
        <f>IF(AND($CC450=1,ISBLANK(I450)),1,0)</f>
        <v>0</v>
      </c>
      <c r="CE450" s="44">
        <f>IF(AND($CC450=1,ISBLANK(J450)),1,0)</f>
        <v>0</v>
      </c>
    </row>
    <row r="451" spans="3:86" hidden="1" outlineLevel="1">
      <c r="G451" s="22" t="str">
        <f>"Base Current Amount "&amp;CC451&amp;""</f>
        <v>Base Current Amount per Week</v>
      </c>
      <c r="H451" s="54" t="s">
        <v>53</v>
      </c>
      <c r="I451" s="45"/>
      <c r="CB451" s="44">
        <f>IF(AND(NOT(ISBLANK(F449)),ISBLANK(I451)),1,0)</f>
        <v>0</v>
      </c>
      <c r="CC451" s="44" t="str">
        <f>IF(H450=$CB$13,$CB$19,$CB$18)</f>
        <v>per Week</v>
      </c>
    </row>
    <row r="452" spans="3:86" hidden="1" outlineLevel="1">
      <c r="G452" s="22" t="s">
        <v>34</v>
      </c>
      <c r="H452" s="54" t="s">
        <v>53</v>
      </c>
      <c r="I452" s="55">
        <f>IF(AND(H450=$CB$13,ISBLANK(J450)),I451,IF(H450=$CB$13,I451/J450,I451))</f>
        <v>0</v>
      </c>
      <c r="Z452" s="59">
        <f>$I452</f>
        <v>0</v>
      </c>
      <c r="AA452" s="59">
        <f t="shared" ref="AA452:BZ452" si="3032">$I452</f>
        <v>0</v>
      </c>
      <c r="AB452" s="59">
        <f t="shared" si="3032"/>
        <v>0</v>
      </c>
      <c r="AC452" s="59">
        <f t="shared" si="3032"/>
        <v>0</v>
      </c>
      <c r="AD452" s="59">
        <f t="shared" si="3032"/>
        <v>0</v>
      </c>
      <c r="AE452" s="59">
        <f t="shared" si="3032"/>
        <v>0</v>
      </c>
      <c r="AF452" s="59">
        <f t="shared" si="3032"/>
        <v>0</v>
      </c>
      <c r="AG452" s="59">
        <f t="shared" si="3032"/>
        <v>0</v>
      </c>
      <c r="AH452" s="59">
        <f t="shared" si="3032"/>
        <v>0</v>
      </c>
      <c r="AI452" s="59">
        <f t="shared" si="3032"/>
        <v>0</v>
      </c>
      <c r="AJ452" s="59">
        <f t="shared" si="3032"/>
        <v>0</v>
      </c>
      <c r="AK452" s="59">
        <f t="shared" si="3032"/>
        <v>0</v>
      </c>
      <c r="AL452" s="59">
        <f t="shared" si="3032"/>
        <v>0</v>
      </c>
      <c r="AM452" s="59">
        <f t="shared" si="3032"/>
        <v>0</v>
      </c>
      <c r="AN452" s="59">
        <f t="shared" si="3032"/>
        <v>0</v>
      </c>
      <c r="AO452" s="59">
        <f t="shared" si="3032"/>
        <v>0</v>
      </c>
      <c r="AP452" s="59">
        <f t="shared" si="3032"/>
        <v>0</v>
      </c>
      <c r="AQ452" s="59">
        <f t="shared" si="3032"/>
        <v>0</v>
      </c>
      <c r="AR452" s="59">
        <f t="shared" si="3032"/>
        <v>0</v>
      </c>
      <c r="AS452" s="59">
        <f t="shared" si="3032"/>
        <v>0</v>
      </c>
      <c r="AT452" s="59">
        <f t="shared" si="3032"/>
        <v>0</v>
      </c>
      <c r="AU452" s="59">
        <f t="shared" si="3032"/>
        <v>0</v>
      </c>
      <c r="AV452" s="59">
        <f t="shared" si="3032"/>
        <v>0</v>
      </c>
      <c r="AW452" s="59">
        <f t="shared" si="3032"/>
        <v>0</v>
      </c>
      <c r="AX452" s="59">
        <f t="shared" si="3032"/>
        <v>0</v>
      </c>
      <c r="AY452" s="59">
        <f t="shared" si="3032"/>
        <v>0</v>
      </c>
      <c r="AZ452" s="59">
        <f t="shared" si="3032"/>
        <v>0</v>
      </c>
      <c r="BA452" s="59">
        <f t="shared" si="3032"/>
        <v>0</v>
      </c>
      <c r="BB452" s="59">
        <f t="shared" si="3032"/>
        <v>0</v>
      </c>
      <c r="BC452" s="59">
        <f t="shared" si="3032"/>
        <v>0</v>
      </c>
      <c r="BD452" s="59">
        <f t="shared" si="3032"/>
        <v>0</v>
      </c>
      <c r="BE452" s="59">
        <f t="shared" si="3032"/>
        <v>0</v>
      </c>
      <c r="BF452" s="59">
        <f t="shared" si="3032"/>
        <v>0</v>
      </c>
      <c r="BG452" s="59">
        <f t="shared" si="3032"/>
        <v>0</v>
      </c>
      <c r="BH452" s="59">
        <f t="shared" si="3032"/>
        <v>0</v>
      </c>
      <c r="BI452" s="59">
        <f t="shared" si="3032"/>
        <v>0</v>
      </c>
      <c r="BJ452" s="59">
        <f t="shared" si="3032"/>
        <v>0</v>
      </c>
      <c r="BK452" s="59">
        <f t="shared" si="3032"/>
        <v>0</v>
      </c>
      <c r="BL452" s="59">
        <f t="shared" si="3032"/>
        <v>0</v>
      </c>
      <c r="BM452" s="59">
        <f t="shared" si="3032"/>
        <v>0</v>
      </c>
      <c r="BN452" s="59">
        <f t="shared" si="3032"/>
        <v>0</v>
      </c>
      <c r="BO452" s="59">
        <f t="shared" si="3032"/>
        <v>0</v>
      </c>
      <c r="BP452" s="59">
        <f t="shared" si="3032"/>
        <v>0</v>
      </c>
      <c r="BQ452" s="59">
        <f t="shared" si="3032"/>
        <v>0</v>
      </c>
      <c r="BR452" s="59">
        <f t="shared" si="3032"/>
        <v>0</v>
      </c>
      <c r="BS452" s="59">
        <f t="shared" si="3032"/>
        <v>0</v>
      </c>
      <c r="BT452" s="59">
        <f t="shared" si="3032"/>
        <v>0</v>
      </c>
      <c r="BU452" s="59">
        <f t="shared" si="3032"/>
        <v>0</v>
      </c>
      <c r="BV452" s="59">
        <f t="shared" si="3032"/>
        <v>0</v>
      </c>
      <c r="BW452" s="59">
        <f t="shared" si="3032"/>
        <v>0</v>
      </c>
      <c r="BX452" s="59">
        <f t="shared" si="3032"/>
        <v>0</v>
      </c>
      <c r="BY452" s="59">
        <f t="shared" si="3032"/>
        <v>0</v>
      </c>
      <c r="BZ452" s="59">
        <f t="shared" si="3032"/>
        <v>0</v>
      </c>
    </row>
    <row r="453" spans="3:86" hidden="1" outlineLevel="1">
      <c r="C453" s="105" t="str">
        <f>IF(CH454=1,"X","")</f>
        <v/>
      </c>
      <c r="D453" s="106"/>
      <c r="E453" s="107"/>
      <c r="G453" s="22" t="s">
        <v>38</v>
      </c>
      <c r="H453" s="73">
        <f>IF(ISBLANK(I453),0,IF(I453&lt;I450,1,0))</f>
        <v>0</v>
      </c>
      <c r="I453" s="60"/>
      <c r="J453" s="61"/>
      <c r="Z453" s="58">
        <f>IF(ISBLANK($I453),1,IF(Z$9&gt;$I453,(1+$J453),1))</f>
        <v>1</v>
      </c>
      <c r="AA453" s="58">
        <f t="shared" ref="AA453:BZ453" si="3033">IF(ISBLANK($I453),1,IF(AA$9&gt;$I453,(1+$J453),1))</f>
        <v>1</v>
      </c>
      <c r="AB453" s="58">
        <f t="shared" si="3033"/>
        <v>1</v>
      </c>
      <c r="AC453" s="58">
        <f t="shared" si="3033"/>
        <v>1</v>
      </c>
      <c r="AD453" s="58">
        <f t="shared" si="3033"/>
        <v>1</v>
      </c>
      <c r="AE453" s="58">
        <f t="shared" si="3033"/>
        <v>1</v>
      </c>
      <c r="AF453" s="58">
        <f t="shared" si="3033"/>
        <v>1</v>
      </c>
      <c r="AG453" s="58">
        <f t="shared" si="3033"/>
        <v>1</v>
      </c>
      <c r="AH453" s="58">
        <f t="shared" si="3033"/>
        <v>1</v>
      </c>
      <c r="AI453" s="58">
        <f t="shared" si="3033"/>
        <v>1</v>
      </c>
      <c r="AJ453" s="58">
        <f t="shared" si="3033"/>
        <v>1</v>
      </c>
      <c r="AK453" s="58">
        <f t="shared" si="3033"/>
        <v>1</v>
      </c>
      <c r="AL453" s="58">
        <f t="shared" si="3033"/>
        <v>1</v>
      </c>
      <c r="AM453" s="58">
        <f t="shared" si="3033"/>
        <v>1</v>
      </c>
      <c r="AN453" s="58">
        <f t="shared" si="3033"/>
        <v>1</v>
      </c>
      <c r="AO453" s="58">
        <f t="shared" si="3033"/>
        <v>1</v>
      </c>
      <c r="AP453" s="58">
        <f t="shared" si="3033"/>
        <v>1</v>
      </c>
      <c r="AQ453" s="58">
        <f t="shared" si="3033"/>
        <v>1</v>
      </c>
      <c r="AR453" s="58">
        <f t="shared" si="3033"/>
        <v>1</v>
      </c>
      <c r="AS453" s="58">
        <f t="shared" si="3033"/>
        <v>1</v>
      </c>
      <c r="AT453" s="58">
        <f t="shared" si="3033"/>
        <v>1</v>
      </c>
      <c r="AU453" s="58">
        <f t="shared" si="3033"/>
        <v>1</v>
      </c>
      <c r="AV453" s="58">
        <f t="shared" si="3033"/>
        <v>1</v>
      </c>
      <c r="AW453" s="58">
        <f t="shared" si="3033"/>
        <v>1</v>
      </c>
      <c r="AX453" s="58">
        <f t="shared" si="3033"/>
        <v>1</v>
      </c>
      <c r="AY453" s="58">
        <f t="shared" si="3033"/>
        <v>1</v>
      </c>
      <c r="AZ453" s="58">
        <f t="shared" si="3033"/>
        <v>1</v>
      </c>
      <c r="BA453" s="58">
        <f t="shared" si="3033"/>
        <v>1</v>
      </c>
      <c r="BB453" s="58">
        <f t="shared" si="3033"/>
        <v>1</v>
      </c>
      <c r="BC453" s="58">
        <f t="shared" si="3033"/>
        <v>1</v>
      </c>
      <c r="BD453" s="58">
        <f t="shared" si="3033"/>
        <v>1</v>
      </c>
      <c r="BE453" s="58">
        <f t="shared" si="3033"/>
        <v>1</v>
      </c>
      <c r="BF453" s="58">
        <f t="shared" si="3033"/>
        <v>1</v>
      </c>
      <c r="BG453" s="58">
        <f t="shared" si="3033"/>
        <v>1</v>
      </c>
      <c r="BH453" s="58">
        <f t="shared" si="3033"/>
        <v>1</v>
      </c>
      <c r="BI453" s="58">
        <f t="shared" si="3033"/>
        <v>1</v>
      </c>
      <c r="BJ453" s="58">
        <f t="shared" si="3033"/>
        <v>1</v>
      </c>
      <c r="BK453" s="58">
        <f t="shared" si="3033"/>
        <v>1</v>
      </c>
      <c r="BL453" s="58">
        <f t="shared" si="3033"/>
        <v>1</v>
      </c>
      <c r="BM453" s="58">
        <f t="shared" si="3033"/>
        <v>1</v>
      </c>
      <c r="BN453" s="58">
        <f t="shared" si="3033"/>
        <v>1</v>
      </c>
      <c r="BO453" s="58">
        <f t="shared" si="3033"/>
        <v>1</v>
      </c>
      <c r="BP453" s="58">
        <f t="shared" si="3033"/>
        <v>1</v>
      </c>
      <c r="BQ453" s="58">
        <f t="shared" si="3033"/>
        <v>1</v>
      </c>
      <c r="BR453" s="58">
        <f t="shared" si="3033"/>
        <v>1</v>
      </c>
      <c r="BS453" s="58">
        <f t="shared" si="3033"/>
        <v>1</v>
      </c>
      <c r="BT453" s="58">
        <f t="shared" si="3033"/>
        <v>1</v>
      </c>
      <c r="BU453" s="58">
        <f t="shared" si="3033"/>
        <v>1</v>
      </c>
      <c r="BV453" s="58">
        <f t="shared" si="3033"/>
        <v>1</v>
      </c>
      <c r="BW453" s="58">
        <f t="shared" si="3033"/>
        <v>1</v>
      </c>
      <c r="BX453" s="58">
        <f t="shared" si="3033"/>
        <v>1</v>
      </c>
      <c r="BY453" s="58">
        <f t="shared" si="3033"/>
        <v>1</v>
      </c>
      <c r="BZ453" s="58">
        <f t="shared" si="3033"/>
        <v>1</v>
      </c>
      <c r="CB453" s="44">
        <f>IF(AND(NOT(ISBLANK(I453)),ISBLANK(J453)),1,0)</f>
        <v>0</v>
      </c>
    </row>
    <row r="454" spans="3:86" ht="15.75" collapsed="1" thickBot="1">
      <c r="C454" s="108">
        <v>53</v>
      </c>
      <c r="D454" s="109"/>
      <c r="E454" s="110"/>
      <c r="F454" s="62"/>
      <c r="G454" s="89">
        <f>IF(ISBLANK(F449),0,"Final "&amp;F449&amp;" Budget")</f>
        <v>0</v>
      </c>
      <c r="H454" s="63"/>
      <c r="I454" s="63">
        <f>H449</f>
        <v>0</v>
      </c>
      <c r="J454" s="63"/>
      <c r="K454" s="64">
        <f>SUM(M454:X454)</f>
        <v>0</v>
      </c>
      <c r="M454" s="64">
        <f t="shared" ref="M454:X454" si="3034">SUMIF($Z$10:$BZ$10,M$10,$Z454:$BZ454)</f>
        <v>0</v>
      </c>
      <c r="N454" s="64">
        <f t="shared" si="3034"/>
        <v>0</v>
      </c>
      <c r="O454" s="64">
        <f t="shared" si="3034"/>
        <v>0</v>
      </c>
      <c r="P454" s="64">
        <f t="shared" si="3034"/>
        <v>0</v>
      </c>
      <c r="Q454" s="64">
        <f t="shared" si="3034"/>
        <v>0</v>
      </c>
      <c r="R454" s="64">
        <f t="shared" si="3034"/>
        <v>0</v>
      </c>
      <c r="S454" s="64">
        <f t="shared" si="3034"/>
        <v>0</v>
      </c>
      <c r="T454" s="64">
        <f t="shared" si="3034"/>
        <v>0</v>
      </c>
      <c r="U454" s="64">
        <f t="shared" si="3034"/>
        <v>0</v>
      </c>
      <c r="V454" s="64">
        <f t="shared" si="3034"/>
        <v>0</v>
      </c>
      <c r="W454" s="64">
        <f t="shared" si="3034"/>
        <v>0</v>
      </c>
      <c r="X454" s="64">
        <f t="shared" si="3034"/>
        <v>0</v>
      </c>
      <c r="Z454" s="64">
        <f>Z450*Z452*Z453</f>
        <v>0</v>
      </c>
      <c r="AA454" s="64">
        <f t="shared" ref="AA454" si="3035">AA450*AA452*AA453</f>
        <v>0</v>
      </c>
      <c r="AB454" s="64">
        <f t="shared" ref="AB454" si="3036">AB450*AB452*AB453</f>
        <v>0</v>
      </c>
      <c r="AC454" s="64">
        <f t="shared" ref="AC454" si="3037">AC450*AC452*AC453</f>
        <v>0</v>
      </c>
      <c r="AD454" s="64">
        <f t="shared" ref="AD454" si="3038">AD450*AD452*AD453</f>
        <v>0</v>
      </c>
      <c r="AE454" s="64">
        <f t="shared" ref="AE454" si="3039">AE450*AE452*AE453</f>
        <v>0</v>
      </c>
      <c r="AF454" s="64">
        <f t="shared" ref="AF454" si="3040">AF450*AF452*AF453</f>
        <v>0</v>
      </c>
      <c r="AG454" s="64">
        <f t="shared" ref="AG454" si="3041">AG450*AG452*AG453</f>
        <v>0</v>
      </c>
      <c r="AH454" s="64">
        <f t="shared" ref="AH454" si="3042">AH450*AH452*AH453</f>
        <v>0</v>
      </c>
      <c r="AI454" s="64">
        <f t="shared" ref="AI454" si="3043">AI450*AI452*AI453</f>
        <v>0</v>
      </c>
      <c r="AJ454" s="64">
        <f t="shared" ref="AJ454" si="3044">AJ450*AJ452*AJ453</f>
        <v>0</v>
      </c>
      <c r="AK454" s="64">
        <f t="shared" ref="AK454" si="3045">AK450*AK452*AK453</f>
        <v>0</v>
      </c>
      <c r="AL454" s="64">
        <f t="shared" ref="AL454" si="3046">AL450*AL452*AL453</f>
        <v>0</v>
      </c>
      <c r="AM454" s="64">
        <f t="shared" ref="AM454" si="3047">AM450*AM452*AM453</f>
        <v>0</v>
      </c>
      <c r="AN454" s="64">
        <f t="shared" ref="AN454" si="3048">AN450*AN452*AN453</f>
        <v>0</v>
      </c>
      <c r="AO454" s="64">
        <f t="shared" ref="AO454" si="3049">AO450*AO452*AO453</f>
        <v>0</v>
      </c>
      <c r="AP454" s="64">
        <f t="shared" ref="AP454" si="3050">AP450*AP452*AP453</f>
        <v>0</v>
      </c>
      <c r="AQ454" s="64">
        <f t="shared" ref="AQ454" si="3051">AQ450*AQ452*AQ453</f>
        <v>0</v>
      </c>
      <c r="AR454" s="64">
        <f t="shared" ref="AR454" si="3052">AR450*AR452*AR453</f>
        <v>0</v>
      </c>
      <c r="AS454" s="64">
        <f t="shared" ref="AS454" si="3053">AS450*AS452*AS453</f>
        <v>0</v>
      </c>
      <c r="AT454" s="64">
        <f t="shared" ref="AT454" si="3054">AT450*AT452*AT453</f>
        <v>0</v>
      </c>
      <c r="AU454" s="64">
        <f t="shared" ref="AU454" si="3055">AU450*AU452*AU453</f>
        <v>0</v>
      </c>
      <c r="AV454" s="64">
        <f t="shared" ref="AV454" si="3056">AV450*AV452*AV453</f>
        <v>0</v>
      </c>
      <c r="AW454" s="64">
        <f t="shared" ref="AW454" si="3057">AW450*AW452*AW453</f>
        <v>0</v>
      </c>
      <c r="AX454" s="64">
        <f t="shared" ref="AX454" si="3058">AX450*AX452*AX453</f>
        <v>0</v>
      </c>
      <c r="AY454" s="64">
        <f t="shared" ref="AY454" si="3059">AY450*AY452*AY453</f>
        <v>0</v>
      </c>
      <c r="AZ454" s="64">
        <f t="shared" ref="AZ454" si="3060">AZ450*AZ452*AZ453</f>
        <v>0</v>
      </c>
      <c r="BA454" s="64">
        <f t="shared" ref="BA454" si="3061">BA450*BA452*BA453</f>
        <v>0</v>
      </c>
      <c r="BB454" s="64">
        <f t="shared" ref="BB454" si="3062">BB450*BB452*BB453</f>
        <v>0</v>
      </c>
      <c r="BC454" s="64">
        <f t="shared" ref="BC454" si="3063">BC450*BC452*BC453</f>
        <v>0</v>
      </c>
      <c r="BD454" s="64">
        <f t="shared" ref="BD454" si="3064">BD450*BD452*BD453</f>
        <v>0</v>
      </c>
      <c r="BE454" s="64">
        <f t="shared" ref="BE454" si="3065">BE450*BE452*BE453</f>
        <v>0</v>
      </c>
      <c r="BF454" s="64">
        <f t="shared" ref="BF454" si="3066">BF450*BF452*BF453</f>
        <v>0</v>
      </c>
      <c r="BG454" s="64">
        <f t="shared" ref="BG454" si="3067">BG450*BG452*BG453</f>
        <v>0</v>
      </c>
      <c r="BH454" s="64">
        <f t="shared" ref="BH454" si="3068">BH450*BH452*BH453</f>
        <v>0</v>
      </c>
      <c r="BI454" s="64">
        <f t="shared" ref="BI454" si="3069">BI450*BI452*BI453</f>
        <v>0</v>
      </c>
      <c r="BJ454" s="64">
        <f t="shared" ref="BJ454" si="3070">BJ450*BJ452*BJ453</f>
        <v>0</v>
      </c>
      <c r="BK454" s="64">
        <f t="shared" ref="BK454" si="3071">BK450*BK452*BK453</f>
        <v>0</v>
      </c>
      <c r="BL454" s="64">
        <f t="shared" ref="BL454" si="3072">BL450*BL452*BL453</f>
        <v>0</v>
      </c>
      <c r="BM454" s="64">
        <f t="shared" ref="BM454" si="3073">BM450*BM452*BM453</f>
        <v>0</v>
      </c>
      <c r="BN454" s="64">
        <f t="shared" ref="BN454" si="3074">BN450*BN452*BN453</f>
        <v>0</v>
      </c>
      <c r="BO454" s="64">
        <f t="shared" ref="BO454" si="3075">BO450*BO452*BO453</f>
        <v>0</v>
      </c>
      <c r="BP454" s="64">
        <f t="shared" ref="BP454" si="3076">BP450*BP452*BP453</f>
        <v>0</v>
      </c>
      <c r="BQ454" s="64">
        <f t="shared" ref="BQ454" si="3077">BQ450*BQ452*BQ453</f>
        <v>0</v>
      </c>
      <c r="BR454" s="64">
        <f t="shared" ref="BR454" si="3078">BR450*BR452*BR453</f>
        <v>0</v>
      </c>
      <c r="BS454" s="64">
        <f t="shared" ref="BS454" si="3079">BS450*BS452*BS453</f>
        <v>0</v>
      </c>
      <c r="BT454" s="64">
        <f t="shared" ref="BT454" si="3080">BT450*BT452*BT453</f>
        <v>0</v>
      </c>
      <c r="BU454" s="64">
        <f t="shared" ref="BU454" si="3081">BU450*BU452*BU453</f>
        <v>0</v>
      </c>
      <c r="BV454" s="64">
        <f t="shared" ref="BV454" si="3082">BV450*BV452*BV453</f>
        <v>0</v>
      </c>
      <c r="BW454" s="64">
        <f t="shared" ref="BW454" si="3083">BW450*BW452*BW453</f>
        <v>0</v>
      </c>
      <c r="BX454" s="64">
        <f t="shared" ref="BX454" si="3084">BX450*BX452*BX453</f>
        <v>0</v>
      </c>
      <c r="BY454" s="64">
        <f t="shared" ref="BY454" si="3085">BY450*BY452*BY453</f>
        <v>0</v>
      </c>
      <c r="BZ454" s="64">
        <f t="shared" ref="BZ454" si="3086">BZ450*BZ452*BZ453</f>
        <v>0</v>
      </c>
      <c r="CG454" s="44">
        <f>C454</f>
        <v>53</v>
      </c>
      <c r="CH454" s="44">
        <f>IF(CG454=0,0,IF(COUNTIF($CG:$CG,CG454)&gt;1,1,0))</f>
        <v>0</v>
      </c>
    </row>
    <row r="457" spans="3:86">
      <c r="F457" s="103"/>
      <c r="G457" s="104"/>
      <c r="H457" s="45"/>
      <c r="I457" s="23" t="s">
        <v>35</v>
      </c>
      <c r="J457" s="23" t="s">
        <v>36</v>
      </c>
      <c r="K457" s="39" t="s">
        <v>37</v>
      </c>
      <c r="M457" s="65">
        <f>M$9</f>
        <v>31</v>
      </c>
      <c r="N457" s="65">
        <f t="shared" ref="N457:X457" si="3087">N$9</f>
        <v>59</v>
      </c>
      <c r="O457" s="65">
        <f t="shared" si="3087"/>
        <v>91</v>
      </c>
      <c r="P457" s="65">
        <f t="shared" si="3087"/>
        <v>121</v>
      </c>
      <c r="Q457" s="65">
        <f t="shared" si="3087"/>
        <v>152</v>
      </c>
      <c r="R457" s="65">
        <f t="shared" si="3087"/>
        <v>182</v>
      </c>
      <c r="S457" s="65">
        <f t="shared" si="3087"/>
        <v>213</v>
      </c>
      <c r="T457" s="65">
        <f t="shared" si="3087"/>
        <v>244</v>
      </c>
      <c r="U457" s="65">
        <f t="shared" si="3087"/>
        <v>274</v>
      </c>
      <c r="V457" s="65">
        <f t="shared" si="3087"/>
        <v>305</v>
      </c>
      <c r="W457" s="65">
        <f t="shared" si="3087"/>
        <v>335</v>
      </c>
      <c r="X457" s="65">
        <f t="shared" si="3087"/>
        <v>366</v>
      </c>
      <c r="Z457" s="66">
        <f>Z$9</f>
        <v>0</v>
      </c>
      <c r="AA457" s="66">
        <f t="shared" ref="AA457:BZ457" si="3088">AA$9</f>
        <v>7</v>
      </c>
      <c r="AB457" s="66">
        <f t="shared" si="3088"/>
        <v>14</v>
      </c>
      <c r="AC457" s="66">
        <f t="shared" si="3088"/>
        <v>21</v>
      </c>
      <c r="AD457" s="66">
        <f t="shared" si="3088"/>
        <v>28</v>
      </c>
      <c r="AE457" s="66">
        <f t="shared" si="3088"/>
        <v>35</v>
      </c>
      <c r="AF457" s="66">
        <f t="shared" si="3088"/>
        <v>42</v>
      </c>
      <c r="AG457" s="66">
        <f t="shared" si="3088"/>
        <v>49</v>
      </c>
      <c r="AH457" s="66">
        <f t="shared" si="3088"/>
        <v>56</v>
      </c>
      <c r="AI457" s="66">
        <f t="shared" si="3088"/>
        <v>63</v>
      </c>
      <c r="AJ457" s="66">
        <f t="shared" si="3088"/>
        <v>70</v>
      </c>
      <c r="AK457" s="66">
        <f t="shared" si="3088"/>
        <v>77</v>
      </c>
      <c r="AL457" s="66">
        <f t="shared" si="3088"/>
        <v>84</v>
      </c>
      <c r="AM457" s="66">
        <f t="shared" si="3088"/>
        <v>91</v>
      </c>
      <c r="AN457" s="66">
        <f t="shared" si="3088"/>
        <v>98</v>
      </c>
      <c r="AO457" s="66">
        <f t="shared" si="3088"/>
        <v>105</v>
      </c>
      <c r="AP457" s="66">
        <f t="shared" si="3088"/>
        <v>112</v>
      </c>
      <c r="AQ457" s="66">
        <f t="shared" si="3088"/>
        <v>119</v>
      </c>
      <c r="AR457" s="66">
        <f t="shared" si="3088"/>
        <v>126</v>
      </c>
      <c r="AS457" s="66">
        <f t="shared" si="3088"/>
        <v>133</v>
      </c>
      <c r="AT457" s="66">
        <f t="shared" si="3088"/>
        <v>140</v>
      </c>
      <c r="AU457" s="66">
        <f t="shared" si="3088"/>
        <v>147</v>
      </c>
      <c r="AV457" s="66">
        <f t="shared" si="3088"/>
        <v>154</v>
      </c>
      <c r="AW457" s="66">
        <f t="shared" si="3088"/>
        <v>161</v>
      </c>
      <c r="AX457" s="66">
        <f t="shared" si="3088"/>
        <v>168</v>
      </c>
      <c r="AY457" s="66">
        <f t="shared" si="3088"/>
        <v>175</v>
      </c>
      <c r="AZ457" s="66">
        <f t="shared" si="3088"/>
        <v>182</v>
      </c>
      <c r="BA457" s="66">
        <f t="shared" si="3088"/>
        <v>189</v>
      </c>
      <c r="BB457" s="66">
        <f t="shared" si="3088"/>
        <v>196</v>
      </c>
      <c r="BC457" s="66">
        <f t="shared" si="3088"/>
        <v>203</v>
      </c>
      <c r="BD457" s="66">
        <f t="shared" si="3088"/>
        <v>210</v>
      </c>
      <c r="BE457" s="66">
        <f t="shared" si="3088"/>
        <v>217</v>
      </c>
      <c r="BF457" s="66">
        <f t="shared" si="3088"/>
        <v>224</v>
      </c>
      <c r="BG457" s="66">
        <f t="shared" si="3088"/>
        <v>231</v>
      </c>
      <c r="BH457" s="66">
        <f t="shared" si="3088"/>
        <v>238</v>
      </c>
      <c r="BI457" s="66">
        <f t="shared" si="3088"/>
        <v>245</v>
      </c>
      <c r="BJ457" s="66">
        <f t="shared" si="3088"/>
        <v>252</v>
      </c>
      <c r="BK457" s="66">
        <f t="shared" si="3088"/>
        <v>259</v>
      </c>
      <c r="BL457" s="66">
        <f t="shared" si="3088"/>
        <v>266</v>
      </c>
      <c r="BM457" s="66">
        <f t="shared" si="3088"/>
        <v>273</v>
      </c>
      <c r="BN457" s="66">
        <f t="shared" si="3088"/>
        <v>280</v>
      </c>
      <c r="BO457" s="66">
        <f t="shared" si="3088"/>
        <v>287</v>
      </c>
      <c r="BP457" s="66">
        <f t="shared" si="3088"/>
        <v>294</v>
      </c>
      <c r="BQ457" s="66">
        <f t="shared" si="3088"/>
        <v>301</v>
      </c>
      <c r="BR457" s="66">
        <f t="shared" si="3088"/>
        <v>308</v>
      </c>
      <c r="BS457" s="66">
        <f t="shared" si="3088"/>
        <v>315</v>
      </c>
      <c r="BT457" s="66">
        <f t="shared" si="3088"/>
        <v>322</v>
      </c>
      <c r="BU457" s="66">
        <f t="shared" si="3088"/>
        <v>329</v>
      </c>
      <c r="BV457" s="66">
        <f t="shared" si="3088"/>
        <v>336</v>
      </c>
      <c r="BW457" s="66">
        <f t="shared" si="3088"/>
        <v>343</v>
      </c>
      <c r="BX457" s="66">
        <f t="shared" si="3088"/>
        <v>350</v>
      </c>
      <c r="BY457" s="66">
        <f t="shared" si="3088"/>
        <v>357</v>
      </c>
      <c r="BZ457" s="66">
        <f t="shared" si="3088"/>
        <v>364</v>
      </c>
      <c r="CB457" s="44">
        <f>IF(AND(NOT(ISBLANK(F457)),ISBLANK(H457)),1,0)</f>
        <v>0</v>
      </c>
    </row>
    <row r="458" spans="3:86" hidden="1" outlineLevel="1">
      <c r="G458" s="53" t="s">
        <v>32</v>
      </c>
      <c r="H458" s="45"/>
      <c r="I458" s="57"/>
      <c r="J458" s="56"/>
      <c r="K458" s="57" t="str">
        <f>IF(ISBLANK(I458),"",IF(ISBLANK(J458),I458,I458+(7*(J458-1))))</f>
        <v/>
      </c>
      <c r="Z458" s="43">
        <f t="shared" ref="Z458:BE458" si="3089">IF($H458=$CB$12,1,IF(ISBLANK($I458),0,IF(OR($I458=Z$9,$K458=Z$9,AND(Z$9&gt;$I458,Z$9&lt;=$K458)),1,0)))</f>
        <v>0</v>
      </c>
      <c r="AA458" s="43">
        <f t="shared" si="3089"/>
        <v>0</v>
      </c>
      <c r="AB458" s="43">
        <f t="shared" si="3089"/>
        <v>0</v>
      </c>
      <c r="AC458" s="43">
        <f t="shared" si="3089"/>
        <v>0</v>
      </c>
      <c r="AD458" s="43">
        <f t="shared" si="3089"/>
        <v>0</v>
      </c>
      <c r="AE458" s="43">
        <f t="shared" si="3089"/>
        <v>0</v>
      </c>
      <c r="AF458" s="43">
        <f t="shared" si="3089"/>
        <v>0</v>
      </c>
      <c r="AG458" s="43">
        <f t="shared" si="3089"/>
        <v>0</v>
      </c>
      <c r="AH458" s="43">
        <f t="shared" si="3089"/>
        <v>0</v>
      </c>
      <c r="AI458" s="43">
        <f t="shared" si="3089"/>
        <v>0</v>
      </c>
      <c r="AJ458" s="43">
        <f t="shared" si="3089"/>
        <v>0</v>
      </c>
      <c r="AK458" s="43">
        <f t="shared" si="3089"/>
        <v>0</v>
      </c>
      <c r="AL458" s="43">
        <f t="shared" si="3089"/>
        <v>0</v>
      </c>
      <c r="AM458" s="43">
        <f t="shared" si="3089"/>
        <v>0</v>
      </c>
      <c r="AN458" s="43">
        <f t="shared" si="3089"/>
        <v>0</v>
      </c>
      <c r="AO458" s="43">
        <f t="shared" si="3089"/>
        <v>0</v>
      </c>
      <c r="AP458" s="43">
        <f t="shared" si="3089"/>
        <v>0</v>
      </c>
      <c r="AQ458" s="43">
        <f t="shared" si="3089"/>
        <v>0</v>
      </c>
      <c r="AR458" s="43">
        <f t="shared" si="3089"/>
        <v>0</v>
      </c>
      <c r="AS458" s="43">
        <f t="shared" si="3089"/>
        <v>0</v>
      </c>
      <c r="AT458" s="43">
        <f t="shared" si="3089"/>
        <v>0</v>
      </c>
      <c r="AU458" s="43">
        <f t="shared" si="3089"/>
        <v>0</v>
      </c>
      <c r="AV458" s="43">
        <f t="shared" si="3089"/>
        <v>0</v>
      </c>
      <c r="AW458" s="43">
        <f t="shared" si="3089"/>
        <v>0</v>
      </c>
      <c r="AX458" s="43">
        <f t="shared" si="3089"/>
        <v>0</v>
      </c>
      <c r="AY458" s="43">
        <f t="shared" si="3089"/>
        <v>0</v>
      </c>
      <c r="AZ458" s="43">
        <f t="shared" si="3089"/>
        <v>0</v>
      </c>
      <c r="BA458" s="43">
        <f t="shared" si="3089"/>
        <v>0</v>
      </c>
      <c r="BB458" s="43">
        <f t="shared" si="3089"/>
        <v>0</v>
      </c>
      <c r="BC458" s="43">
        <f t="shared" si="3089"/>
        <v>0</v>
      </c>
      <c r="BD458" s="43">
        <f t="shared" si="3089"/>
        <v>0</v>
      </c>
      <c r="BE458" s="43">
        <f t="shared" si="3089"/>
        <v>0</v>
      </c>
      <c r="BF458" s="43">
        <f t="shared" ref="BF458:BZ458" si="3090">IF($H458=$CB$12,1,IF(ISBLANK($I458),0,IF(OR($I458=BF$9,$K458=BF$9,AND(BF$9&gt;$I458,BF$9&lt;=$K458)),1,0)))</f>
        <v>0</v>
      </c>
      <c r="BG458" s="43">
        <f t="shared" si="3090"/>
        <v>0</v>
      </c>
      <c r="BH458" s="43">
        <f t="shared" si="3090"/>
        <v>0</v>
      </c>
      <c r="BI458" s="43">
        <f t="shared" si="3090"/>
        <v>0</v>
      </c>
      <c r="BJ458" s="43">
        <f t="shared" si="3090"/>
        <v>0</v>
      </c>
      <c r="BK458" s="43">
        <f t="shared" si="3090"/>
        <v>0</v>
      </c>
      <c r="BL458" s="43">
        <f t="shared" si="3090"/>
        <v>0</v>
      </c>
      <c r="BM458" s="43">
        <f t="shared" si="3090"/>
        <v>0</v>
      </c>
      <c r="BN458" s="43">
        <f t="shared" si="3090"/>
        <v>0</v>
      </c>
      <c r="BO458" s="43">
        <f t="shared" si="3090"/>
        <v>0</v>
      </c>
      <c r="BP458" s="43">
        <f t="shared" si="3090"/>
        <v>0</v>
      </c>
      <c r="BQ458" s="43">
        <f t="shared" si="3090"/>
        <v>0</v>
      </c>
      <c r="BR458" s="43">
        <f t="shared" si="3090"/>
        <v>0</v>
      </c>
      <c r="BS458" s="43">
        <f t="shared" si="3090"/>
        <v>0</v>
      </c>
      <c r="BT458" s="43">
        <f t="shared" si="3090"/>
        <v>0</v>
      </c>
      <c r="BU458" s="43">
        <f t="shared" si="3090"/>
        <v>0</v>
      </c>
      <c r="BV458" s="43">
        <f t="shared" si="3090"/>
        <v>0</v>
      </c>
      <c r="BW458" s="43">
        <f t="shared" si="3090"/>
        <v>0</v>
      </c>
      <c r="BX458" s="43">
        <f t="shared" si="3090"/>
        <v>0</v>
      </c>
      <c r="BY458" s="43">
        <f t="shared" si="3090"/>
        <v>0</v>
      </c>
      <c r="BZ458" s="43">
        <f t="shared" si="3090"/>
        <v>0</v>
      </c>
      <c r="CB458" s="44">
        <f>IF(AND(NOT(ISBLANK(F457)),ISBLANK(H458)),1,0)</f>
        <v>0</v>
      </c>
      <c r="CC458" s="44">
        <f>IF($H458=$CB$13,1,0)</f>
        <v>0</v>
      </c>
      <c r="CD458" s="44">
        <f>IF(AND($CC458=1,ISBLANK(I458)),1,0)</f>
        <v>0</v>
      </c>
      <c r="CE458" s="44">
        <f>IF(AND($CC458=1,ISBLANK(J458)),1,0)</f>
        <v>0</v>
      </c>
    </row>
    <row r="459" spans="3:86" hidden="1" outlineLevel="1">
      <c r="G459" s="22" t="str">
        <f>"Base Current Amount "&amp;CC459&amp;""</f>
        <v>Base Current Amount per Week</v>
      </c>
      <c r="H459" s="54" t="s">
        <v>53</v>
      </c>
      <c r="I459" s="45"/>
      <c r="CB459" s="44">
        <f>IF(AND(NOT(ISBLANK(F457)),ISBLANK(I459)),1,0)</f>
        <v>0</v>
      </c>
      <c r="CC459" s="44" t="str">
        <f>IF(H458=$CB$13,$CB$19,$CB$18)</f>
        <v>per Week</v>
      </c>
    </row>
    <row r="460" spans="3:86" hidden="1" outlineLevel="1">
      <c r="G460" s="22" t="s">
        <v>34</v>
      </c>
      <c r="H460" s="54" t="s">
        <v>53</v>
      </c>
      <c r="I460" s="55">
        <f>IF(AND(H458=$CB$13,ISBLANK(J458)),I459,IF(H458=$CB$13,I459/J458,I459))</f>
        <v>0</v>
      </c>
      <c r="Z460" s="59">
        <f>$I460</f>
        <v>0</v>
      </c>
      <c r="AA460" s="59">
        <f t="shared" ref="AA460:BZ460" si="3091">$I460</f>
        <v>0</v>
      </c>
      <c r="AB460" s="59">
        <f t="shared" si="3091"/>
        <v>0</v>
      </c>
      <c r="AC460" s="59">
        <f t="shared" si="3091"/>
        <v>0</v>
      </c>
      <c r="AD460" s="59">
        <f t="shared" si="3091"/>
        <v>0</v>
      </c>
      <c r="AE460" s="59">
        <f t="shared" si="3091"/>
        <v>0</v>
      </c>
      <c r="AF460" s="59">
        <f t="shared" si="3091"/>
        <v>0</v>
      </c>
      <c r="AG460" s="59">
        <f t="shared" si="3091"/>
        <v>0</v>
      </c>
      <c r="AH460" s="59">
        <f t="shared" si="3091"/>
        <v>0</v>
      </c>
      <c r="AI460" s="59">
        <f t="shared" si="3091"/>
        <v>0</v>
      </c>
      <c r="AJ460" s="59">
        <f t="shared" si="3091"/>
        <v>0</v>
      </c>
      <c r="AK460" s="59">
        <f t="shared" si="3091"/>
        <v>0</v>
      </c>
      <c r="AL460" s="59">
        <f t="shared" si="3091"/>
        <v>0</v>
      </c>
      <c r="AM460" s="59">
        <f t="shared" si="3091"/>
        <v>0</v>
      </c>
      <c r="AN460" s="59">
        <f t="shared" si="3091"/>
        <v>0</v>
      </c>
      <c r="AO460" s="59">
        <f t="shared" si="3091"/>
        <v>0</v>
      </c>
      <c r="AP460" s="59">
        <f t="shared" si="3091"/>
        <v>0</v>
      </c>
      <c r="AQ460" s="59">
        <f t="shared" si="3091"/>
        <v>0</v>
      </c>
      <c r="AR460" s="59">
        <f t="shared" si="3091"/>
        <v>0</v>
      </c>
      <c r="AS460" s="59">
        <f t="shared" si="3091"/>
        <v>0</v>
      </c>
      <c r="AT460" s="59">
        <f t="shared" si="3091"/>
        <v>0</v>
      </c>
      <c r="AU460" s="59">
        <f t="shared" si="3091"/>
        <v>0</v>
      </c>
      <c r="AV460" s="59">
        <f t="shared" si="3091"/>
        <v>0</v>
      </c>
      <c r="AW460" s="59">
        <f t="shared" si="3091"/>
        <v>0</v>
      </c>
      <c r="AX460" s="59">
        <f t="shared" si="3091"/>
        <v>0</v>
      </c>
      <c r="AY460" s="59">
        <f t="shared" si="3091"/>
        <v>0</v>
      </c>
      <c r="AZ460" s="59">
        <f t="shared" si="3091"/>
        <v>0</v>
      </c>
      <c r="BA460" s="59">
        <f t="shared" si="3091"/>
        <v>0</v>
      </c>
      <c r="BB460" s="59">
        <f t="shared" si="3091"/>
        <v>0</v>
      </c>
      <c r="BC460" s="59">
        <f t="shared" si="3091"/>
        <v>0</v>
      </c>
      <c r="BD460" s="59">
        <f t="shared" si="3091"/>
        <v>0</v>
      </c>
      <c r="BE460" s="59">
        <f t="shared" si="3091"/>
        <v>0</v>
      </c>
      <c r="BF460" s="59">
        <f t="shared" si="3091"/>
        <v>0</v>
      </c>
      <c r="BG460" s="59">
        <f t="shared" si="3091"/>
        <v>0</v>
      </c>
      <c r="BH460" s="59">
        <f t="shared" si="3091"/>
        <v>0</v>
      </c>
      <c r="BI460" s="59">
        <f t="shared" si="3091"/>
        <v>0</v>
      </c>
      <c r="BJ460" s="59">
        <f t="shared" si="3091"/>
        <v>0</v>
      </c>
      <c r="BK460" s="59">
        <f t="shared" si="3091"/>
        <v>0</v>
      </c>
      <c r="BL460" s="59">
        <f t="shared" si="3091"/>
        <v>0</v>
      </c>
      <c r="BM460" s="59">
        <f t="shared" si="3091"/>
        <v>0</v>
      </c>
      <c r="BN460" s="59">
        <f t="shared" si="3091"/>
        <v>0</v>
      </c>
      <c r="BO460" s="59">
        <f t="shared" si="3091"/>
        <v>0</v>
      </c>
      <c r="BP460" s="59">
        <f t="shared" si="3091"/>
        <v>0</v>
      </c>
      <c r="BQ460" s="59">
        <f t="shared" si="3091"/>
        <v>0</v>
      </c>
      <c r="BR460" s="59">
        <f t="shared" si="3091"/>
        <v>0</v>
      </c>
      <c r="BS460" s="59">
        <f t="shared" si="3091"/>
        <v>0</v>
      </c>
      <c r="BT460" s="59">
        <f t="shared" si="3091"/>
        <v>0</v>
      </c>
      <c r="BU460" s="59">
        <f t="shared" si="3091"/>
        <v>0</v>
      </c>
      <c r="BV460" s="59">
        <f t="shared" si="3091"/>
        <v>0</v>
      </c>
      <c r="BW460" s="59">
        <f t="shared" si="3091"/>
        <v>0</v>
      </c>
      <c r="BX460" s="59">
        <f t="shared" si="3091"/>
        <v>0</v>
      </c>
      <c r="BY460" s="59">
        <f t="shared" si="3091"/>
        <v>0</v>
      </c>
      <c r="BZ460" s="59">
        <f t="shared" si="3091"/>
        <v>0</v>
      </c>
    </row>
    <row r="461" spans="3:86" hidden="1" outlineLevel="1">
      <c r="C461" s="105" t="str">
        <f>IF(CH462=1,"X","")</f>
        <v/>
      </c>
      <c r="D461" s="106"/>
      <c r="E461" s="107"/>
      <c r="G461" s="22" t="s">
        <v>38</v>
      </c>
      <c r="H461" s="73">
        <f>IF(ISBLANK(I461),0,IF(I461&lt;I458,1,0))</f>
        <v>0</v>
      </c>
      <c r="I461" s="60"/>
      <c r="J461" s="61"/>
      <c r="Z461" s="58">
        <f>IF(ISBLANK($I461),1,IF(Z$9&gt;$I461,(1+$J461),1))</f>
        <v>1</v>
      </c>
      <c r="AA461" s="58">
        <f t="shared" ref="AA461:BZ461" si="3092">IF(ISBLANK($I461),1,IF(AA$9&gt;$I461,(1+$J461),1))</f>
        <v>1</v>
      </c>
      <c r="AB461" s="58">
        <f t="shared" si="3092"/>
        <v>1</v>
      </c>
      <c r="AC461" s="58">
        <f t="shared" si="3092"/>
        <v>1</v>
      </c>
      <c r="AD461" s="58">
        <f t="shared" si="3092"/>
        <v>1</v>
      </c>
      <c r="AE461" s="58">
        <f t="shared" si="3092"/>
        <v>1</v>
      </c>
      <c r="AF461" s="58">
        <f t="shared" si="3092"/>
        <v>1</v>
      </c>
      <c r="AG461" s="58">
        <f t="shared" si="3092"/>
        <v>1</v>
      </c>
      <c r="AH461" s="58">
        <f t="shared" si="3092"/>
        <v>1</v>
      </c>
      <c r="AI461" s="58">
        <f t="shared" si="3092"/>
        <v>1</v>
      </c>
      <c r="AJ461" s="58">
        <f t="shared" si="3092"/>
        <v>1</v>
      </c>
      <c r="AK461" s="58">
        <f t="shared" si="3092"/>
        <v>1</v>
      </c>
      <c r="AL461" s="58">
        <f t="shared" si="3092"/>
        <v>1</v>
      </c>
      <c r="AM461" s="58">
        <f t="shared" si="3092"/>
        <v>1</v>
      </c>
      <c r="AN461" s="58">
        <f t="shared" si="3092"/>
        <v>1</v>
      </c>
      <c r="AO461" s="58">
        <f t="shared" si="3092"/>
        <v>1</v>
      </c>
      <c r="AP461" s="58">
        <f t="shared" si="3092"/>
        <v>1</v>
      </c>
      <c r="AQ461" s="58">
        <f t="shared" si="3092"/>
        <v>1</v>
      </c>
      <c r="AR461" s="58">
        <f t="shared" si="3092"/>
        <v>1</v>
      </c>
      <c r="AS461" s="58">
        <f t="shared" si="3092"/>
        <v>1</v>
      </c>
      <c r="AT461" s="58">
        <f t="shared" si="3092"/>
        <v>1</v>
      </c>
      <c r="AU461" s="58">
        <f t="shared" si="3092"/>
        <v>1</v>
      </c>
      <c r="AV461" s="58">
        <f t="shared" si="3092"/>
        <v>1</v>
      </c>
      <c r="AW461" s="58">
        <f t="shared" si="3092"/>
        <v>1</v>
      </c>
      <c r="AX461" s="58">
        <f t="shared" si="3092"/>
        <v>1</v>
      </c>
      <c r="AY461" s="58">
        <f t="shared" si="3092"/>
        <v>1</v>
      </c>
      <c r="AZ461" s="58">
        <f t="shared" si="3092"/>
        <v>1</v>
      </c>
      <c r="BA461" s="58">
        <f t="shared" si="3092"/>
        <v>1</v>
      </c>
      <c r="BB461" s="58">
        <f t="shared" si="3092"/>
        <v>1</v>
      </c>
      <c r="BC461" s="58">
        <f t="shared" si="3092"/>
        <v>1</v>
      </c>
      <c r="BD461" s="58">
        <f t="shared" si="3092"/>
        <v>1</v>
      </c>
      <c r="BE461" s="58">
        <f t="shared" si="3092"/>
        <v>1</v>
      </c>
      <c r="BF461" s="58">
        <f t="shared" si="3092"/>
        <v>1</v>
      </c>
      <c r="BG461" s="58">
        <f t="shared" si="3092"/>
        <v>1</v>
      </c>
      <c r="BH461" s="58">
        <f t="shared" si="3092"/>
        <v>1</v>
      </c>
      <c r="BI461" s="58">
        <f t="shared" si="3092"/>
        <v>1</v>
      </c>
      <c r="BJ461" s="58">
        <f t="shared" si="3092"/>
        <v>1</v>
      </c>
      <c r="BK461" s="58">
        <f t="shared" si="3092"/>
        <v>1</v>
      </c>
      <c r="BL461" s="58">
        <f t="shared" si="3092"/>
        <v>1</v>
      </c>
      <c r="BM461" s="58">
        <f t="shared" si="3092"/>
        <v>1</v>
      </c>
      <c r="BN461" s="58">
        <f t="shared" si="3092"/>
        <v>1</v>
      </c>
      <c r="BO461" s="58">
        <f t="shared" si="3092"/>
        <v>1</v>
      </c>
      <c r="BP461" s="58">
        <f t="shared" si="3092"/>
        <v>1</v>
      </c>
      <c r="BQ461" s="58">
        <f t="shared" si="3092"/>
        <v>1</v>
      </c>
      <c r="BR461" s="58">
        <f t="shared" si="3092"/>
        <v>1</v>
      </c>
      <c r="BS461" s="58">
        <f t="shared" si="3092"/>
        <v>1</v>
      </c>
      <c r="BT461" s="58">
        <f t="shared" si="3092"/>
        <v>1</v>
      </c>
      <c r="BU461" s="58">
        <f t="shared" si="3092"/>
        <v>1</v>
      </c>
      <c r="BV461" s="58">
        <f t="shared" si="3092"/>
        <v>1</v>
      </c>
      <c r="BW461" s="58">
        <f t="shared" si="3092"/>
        <v>1</v>
      </c>
      <c r="BX461" s="58">
        <f t="shared" si="3092"/>
        <v>1</v>
      </c>
      <c r="BY461" s="58">
        <f t="shared" si="3092"/>
        <v>1</v>
      </c>
      <c r="BZ461" s="58">
        <f t="shared" si="3092"/>
        <v>1</v>
      </c>
      <c r="CB461" s="44">
        <f>IF(AND(NOT(ISBLANK(I461)),ISBLANK(J461)),1,0)</f>
        <v>0</v>
      </c>
    </row>
    <row r="462" spans="3:86" ht="15.75" collapsed="1" thickBot="1">
      <c r="C462" s="108">
        <v>54</v>
      </c>
      <c r="D462" s="109"/>
      <c r="E462" s="110"/>
      <c r="F462" s="62"/>
      <c r="G462" s="89">
        <f>IF(ISBLANK(F457),0,"Final "&amp;F457&amp;" Budget")</f>
        <v>0</v>
      </c>
      <c r="H462" s="63"/>
      <c r="I462" s="63">
        <f>H457</f>
        <v>0</v>
      </c>
      <c r="J462" s="63"/>
      <c r="K462" s="64">
        <f>SUM(M462:X462)</f>
        <v>0</v>
      </c>
      <c r="M462" s="64">
        <f t="shared" ref="M462:X462" si="3093">SUMIF($Z$10:$BZ$10,M$10,$Z462:$BZ462)</f>
        <v>0</v>
      </c>
      <c r="N462" s="64">
        <f t="shared" si="3093"/>
        <v>0</v>
      </c>
      <c r="O462" s="64">
        <f t="shared" si="3093"/>
        <v>0</v>
      </c>
      <c r="P462" s="64">
        <f t="shared" si="3093"/>
        <v>0</v>
      </c>
      <c r="Q462" s="64">
        <f t="shared" si="3093"/>
        <v>0</v>
      </c>
      <c r="R462" s="64">
        <f t="shared" si="3093"/>
        <v>0</v>
      </c>
      <c r="S462" s="64">
        <f t="shared" si="3093"/>
        <v>0</v>
      </c>
      <c r="T462" s="64">
        <f t="shared" si="3093"/>
        <v>0</v>
      </c>
      <c r="U462" s="64">
        <f t="shared" si="3093"/>
        <v>0</v>
      </c>
      <c r="V462" s="64">
        <f t="shared" si="3093"/>
        <v>0</v>
      </c>
      <c r="W462" s="64">
        <f t="shared" si="3093"/>
        <v>0</v>
      </c>
      <c r="X462" s="64">
        <f t="shared" si="3093"/>
        <v>0</v>
      </c>
      <c r="Z462" s="64">
        <f>Z458*Z460*Z461</f>
        <v>0</v>
      </c>
      <c r="AA462" s="64">
        <f t="shared" ref="AA462" si="3094">AA458*AA460*AA461</f>
        <v>0</v>
      </c>
      <c r="AB462" s="64">
        <f t="shared" ref="AB462" si="3095">AB458*AB460*AB461</f>
        <v>0</v>
      </c>
      <c r="AC462" s="64">
        <f t="shared" ref="AC462" si="3096">AC458*AC460*AC461</f>
        <v>0</v>
      </c>
      <c r="AD462" s="64">
        <f t="shared" ref="AD462" si="3097">AD458*AD460*AD461</f>
        <v>0</v>
      </c>
      <c r="AE462" s="64">
        <f t="shared" ref="AE462" si="3098">AE458*AE460*AE461</f>
        <v>0</v>
      </c>
      <c r="AF462" s="64">
        <f t="shared" ref="AF462" si="3099">AF458*AF460*AF461</f>
        <v>0</v>
      </c>
      <c r="AG462" s="64">
        <f t="shared" ref="AG462" si="3100">AG458*AG460*AG461</f>
        <v>0</v>
      </c>
      <c r="AH462" s="64">
        <f t="shared" ref="AH462" si="3101">AH458*AH460*AH461</f>
        <v>0</v>
      </c>
      <c r="AI462" s="64">
        <f t="shared" ref="AI462" si="3102">AI458*AI460*AI461</f>
        <v>0</v>
      </c>
      <c r="AJ462" s="64">
        <f t="shared" ref="AJ462" si="3103">AJ458*AJ460*AJ461</f>
        <v>0</v>
      </c>
      <c r="AK462" s="64">
        <f t="shared" ref="AK462" si="3104">AK458*AK460*AK461</f>
        <v>0</v>
      </c>
      <c r="AL462" s="64">
        <f t="shared" ref="AL462" si="3105">AL458*AL460*AL461</f>
        <v>0</v>
      </c>
      <c r="AM462" s="64">
        <f t="shared" ref="AM462" si="3106">AM458*AM460*AM461</f>
        <v>0</v>
      </c>
      <c r="AN462" s="64">
        <f t="shared" ref="AN462" si="3107">AN458*AN460*AN461</f>
        <v>0</v>
      </c>
      <c r="AO462" s="64">
        <f t="shared" ref="AO462" si="3108">AO458*AO460*AO461</f>
        <v>0</v>
      </c>
      <c r="AP462" s="64">
        <f t="shared" ref="AP462" si="3109">AP458*AP460*AP461</f>
        <v>0</v>
      </c>
      <c r="AQ462" s="64">
        <f t="shared" ref="AQ462" si="3110">AQ458*AQ460*AQ461</f>
        <v>0</v>
      </c>
      <c r="AR462" s="64">
        <f t="shared" ref="AR462" si="3111">AR458*AR460*AR461</f>
        <v>0</v>
      </c>
      <c r="AS462" s="64">
        <f t="shared" ref="AS462" si="3112">AS458*AS460*AS461</f>
        <v>0</v>
      </c>
      <c r="AT462" s="64">
        <f t="shared" ref="AT462" si="3113">AT458*AT460*AT461</f>
        <v>0</v>
      </c>
      <c r="AU462" s="64">
        <f t="shared" ref="AU462" si="3114">AU458*AU460*AU461</f>
        <v>0</v>
      </c>
      <c r="AV462" s="64">
        <f t="shared" ref="AV462" si="3115">AV458*AV460*AV461</f>
        <v>0</v>
      </c>
      <c r="AW462" s="64">
        <f t="shared" ref="AW462" si="3116">AW458*AW460*AW461</f>
        <v>0</v>
      </c>
      <c r="AX462" s="64">
        <f t="shared" ref="AX462" si="3117">AX458*AX460*AX461</f>
        <v>0</v>
      </c>
      <c r="AY462" s="64">
        <f t="shared" ref="AY462" si="3118">AY458*AY460*AY461</f>
        <v>0</v>
      </c>
      <c r="AZ462" s="64">
        <f t="shared" ref="AZ462" si="3119">AZ458*AZ460*AZ461</f>
        <v>0</v>
      </c>
      <c r="BA462" s="64">
        <f t="shared" ref="BA462" si="3120">BA458*BA460*BA461</f>
        <v>0</v>
      </c>
      <c r="BB462" s="64">
        <f t="shared" ref="BB462" si="3121">BB458*BB460*BB461</f>
        <v>0</v>
      </c>
      <c r="BC462" s="64">
        <f t="shared" ref="BC462" si="3122">BC458*BC460*BC461</f>
        <v>0</v>
      </c>
      <c r="BD462" s="64">
        <f t="shared" ref="BD462" si="3123">BD458*BD460*BD461</f>
        <v>0</v>
      </c>
      <c r="BE462" s="64">
        <f t="shared" ref="BE462" si="3124">BE458*BE460*BE461</f>
        <v>0</v>
      </c>
      <c r="BF462" s="64">
        <f t="shared" ref="BF462" si="3125">BF458*BF460*BF461</f>
        <v>0</v>
      </c>
      <c r="BG462" s="64">
        <f t="shared" ref="BG462" si="3126">BG458*BG460*BG461</f>
        <v>0</v>
      </c>
      <c r="BH462" s="64">
        <f t="shared" ref="BH462" si="3127">BH458*BH460*BH461</f>
        <v>0</v>
      </c>
      <c r="BI462" s="64">
        <f t="shared" ref="BI462" si="3128">BI458*BI460*BI461</f>
        <v>0</v>
      </c>
      <c r="BJ462" s="64">
        <f t="shared" ref="BJ462" si="3129">BJ458*BJ460*BJ461</f>
        <v>0</v>
      </c>
      <c r="BK462" s="64">
        <f t="shared" ref="BK462" si="3130">BK458*BK460*BK461</f>
        <v>0</v>
      </c>
      <c r="BL462" s="64">
        <f t="shared" ref="BL462" si="3131">BL458*BL460*BL461</f>
        <v>0</v>
      </c>
      <c r="BM462" s="64">
        <f t="shared" ref="BM462" si="3132">BM458*BM460*BM461</f>
        <v>0</v>
      </c>
      <c r="BN462" s="64">
        <f t="shared" ref="BN462" si="3133">BN458*BN460*BN461</f>
        <v>0</v>
      </c>
      <c r="BO462" s="64">
        <f t="shared" ref="BO462" si="3134">BO458*BO460*BO461</f>
        <v>0</v>
      </c>
      <c r="BP462" s="64">
        <f t="shared" ref="BP462" si="3135">BP458*BP460*BP461</f>
        <v>0</v>
      </c>
      <c r="BQ462" s="64">
        <f t="shared" ref="BQ462" si="3136">BQ458*BQ460*BQ461</f>
        <v>0</v>
      </c>
      <c r="BR462" s="64">
        <f t="shared" ref="BR462" si="3137">BR458*BR460*BR461</f>
        <v>0</v>
      </c>
      <c r="BS462" s="64">
        <f t="shared" ref="BS462" si="3138">BS458*BS460*BS461</f>
        <v>0</v>
      </c>
      <c r="BT462" s="64">
        <f t="shared" ref="BT462" si="3139">BT458*BT460*BT461</f>
        <v>0</v>
      </c>
      <c r="BU462" s="64">
        <f t="shared" ref="BU462" si="3140">BU458*BU460*BU461</f>
        <v>0</v>
      </c>
      <c r="BV462" s="64">
        <f t="shared" ref="BV462" si="3141">BV458*BV460*BV461</f>
        <v>0</v>
      </c>
      <c r="BW462" s="64">
        <f t="shared" ref="BW462" si="3142">BW458*BW460*BW461</f>
        <v>0</v>
      </c>
      <c r="BX462" s="64">
        <f t="shared" ref="BX462" si="3143">BX458*BX460*BX461</f>
        <v>0</v>
      </c>
      <c r="BY462" s="64">
        <f t="shared" ref="BY462" si="3144">BY458*BY460*BY461</f>
        <v>0</v>
      </c>
      <c r="BZ462" s="64">
        <f t="shared" ref="BZ462" si="3145">BZ458*BZ460*BZ461</f>
        <v>0</v>
      </c>
      <c r="CG462" s="44">
        <f>C462</f>
        <v>54</v>
      </c>
      <c r="CH462" s="44">
        <f>IF(CG462=0,0,IF(COUNTIF($CG:$CG,CG462)&gt;1,1,0))</f>
        <v>0</v>
      </c>
    </row>
    <row r="465" spans="3:86">
      <c r="F465" s="103"/>
      <c r="G465" s="104"/>
      <c r="H465" s="45"/>
      <c r="I465" s="23" t="s">
        <v>35</v>
      </c>
      <c r="J465" s="23" t="s">
        <v>36</v>
      </c>
      <c r="K465" s="39" t="s">
        <v>37</v>
      </c>
      <c r="M465" s="65">
        <f>M$9</f>
        <v>31</v>
      </c>
      <c r="N465" s="65">
        <f t="shared" ref="N465:X465" si="3146">N$9</f>
        <v>59</v>
      </c>
      <c r="O465" s="65">
        <f t="shared" si="3146"/>
        <v>91</v>
      </c>
      <c r="P465" s="65">
        <f t="shared" si="3146"/>
        <v>121</v>
      </c>
      <c r="Q465" s="65">
        <f t="shared" si="3146"/>
        <v>152</v>
      </c>
      <c r="R465" s="65">
        <f t="shared" si="3146"/>
        <v>182</v>
      </c>
      <c r="S465" s="65">
        <f t="shared" si="3146"/>
        <v>213</v>
      </c>
      <c r="T465" s="65">
        <f t="shared" si="3146"/>
        <v>244</v>
      </c>
      <c r="U465" s="65">
        <f t="shared" si="3146"/>
        <v>274</v>
      </c>
      <c r="V465" s="65">
        <f t="shared" si="3146"/>
        <v>305</v>
      </c>
      <c r="W465" s="65">
        <f t="shared" si="3146"/>
        <v>335</v>
      </c>
      <c r="X465" s="65">
        <f t="shared" si="3146"/>
        <v>366</v>
      </c>
      <c r="Z465" s="66">
        <f>Z$9</f>
        <v>0</v>
      </c>
      <c r="AA465" s="66">
        <f t="shared" ref="AA465:BZ465" si="3147">AA$9</f>
        <v>7</v>
      </c>
      <c r="AB465" s="66">
        <f t="shared" si="3147"/>
        <v>14</v>
      </c>
      <c r="AC465" s="66">
        <f t="shared" si="3147"/>
        <v>21</v>
      </c>
      <c r="AD465" s="66">
        <f t="shared" si="3147"/>
        <v>28</v>
      </c>
      <c r="AE465" s="66">
        <f t="shared" si="3147"/>
        <v>35</v>
      </c>
      <c r="AF465" s="66">
        <f t="shared" si="3147"/>
        <v>42</v>
      </c>
      <c r="AG465" s="66">
        <f t="shared" si="3147"/>
        <v>49</v>
      </c>
      <c r="AH465" s="66">
        <f t="shared" si="3147"/>
        <v>56</v>
      </c>
      <c r="AI465" s="66">
        <f t="shared" si="3147"/>
        <v>63</v>
      </c>
      <c r="AJ465" s="66">
        <f t="shared" si="3147"/>
        <v>70</v>
      </c>
      <c r="AK465" s="66">
        <f t="shared" si="3147"/>
        <v>77</v>
      </c>
      <c r="AL465" s="66">
        <f t="shared" si="3147"/>
        <v>84</v>
      </c>
      <c r="AM465" s="66">
        <f t="shared" si="3147"/>
        <v>91</v>
      </c>
      <c r="AN465" s="66">
        <f t="shared" si="3147"/>
        <v>98</v>
      </c>
      <c r="AO465" s="66">
        <f t="shared" si="3147"/>
        <v>105</v>
      </c>
      <c r="AP465" s="66">
        <f t="shared" si="3147"/>
        <v>112</v>
      </c>
      <c r="AQ465" s="66">
        <f t="shared" si="3147"/>
        <v>119</v>
      </c>
      <c r="AR465" s="66">
        <f t="shared" si="3147"/>
        <v>126</v>
      </c>
      <c r="AS465" s="66">
        <f t="shared" si="3147"/>
        <v>133</v>
      </c>
      <c r="AT465" s="66">
        <f t="shared" si="3147"/>
        <v>140</v>
      </c>
      <c r="AU465" s="66">
        <f t="shared" si="3147"/>
        <v>147</v>
      </c>
      <c r="AV465" s="66">
        <f t="shared" si="3147"/>
        <v>154</v>
      </c>
      <c r="AW465" s="66">
        <f t="shared" si="3147"/>
        <v>161</v>
      </c>
      <c r="AX465" s="66">
        <f t="shared" si="3147"/>
        <v>168</v>
      </c>
      <c r="AY465" s="66">
        <f t="shared" si="3147"/>
        <v>175</v>
      </c>
      <c r="AZ465" s="66">
        <f t="shared" si="3147"/>
        <v>182</v>
      </c>
      <c r="BA465" s="66">
        <f t="shared" si="3147"/>
        <v>189</v>
      </c>
      <c r="BB465" s="66">
        <f t="shared" si="3147"/>
        <v>196</v>
      </c>
      <c r="BC465" s="66">
        <f t="shared" si="3147"/>
        <v>203</v>
      </c>
      <c r="BD465" s="66">
        <f t="shared" si="3147"/>
        <v>210</v>
      </c>
      <c r="BE465" s="66">
        <f t="shared" si="3147"/>
        <v>217</v>
      </c>
      <c r="BF465" s="66">
        <f t="shared" si="3147"/>
        <v>224</v>
      </c>
      <c r="BG465" s="66">
        <f t="shared" si="3147"/>
        <v>231</v>
      </c>
      <c r="BH465" s="66">
        <f t="shared" si="3147"/>
        <v>238</v>
      </c>
      <c r="BI465" s="66">
        <f t="shared" si="3147"/>
        <v>245</v>
      </c>
      <c r="BJ465" s="66">
        <f t="shared" si="3147"/>
        <v>252</v>
      </c>
      <c r="BK465" s="66">
        <f t="shared" si="3147"/>
        <v>259</v>
      </c>
      <c r="BL465" s="66">
        <f t="shared" si="3147"/>
        <v>266</v>
      </c>
      <c r="BM465" s="66">
        <f t="shared" si="3147"/>
        <v>273</v>
      </c>
      <c r="BN465" s="66">
        <f t="shared" si="3147"/>
        <v>280</v>
      </c>
      <c r="BO465" s="66">
        <f t="shared" si="3147"/>
        <v>287</v>
      </c>
      <c r="BP465" s="66">
        <f t="shared" si="3147"/>
        <v>294</v>
      </c>
      <c r="BQ465" s="66">
        <f t="shared" si="3147"/>
        <v>301</v>
      </c>
      <c r="BR465" s="66">
        <f t="shared" si="3147"/>
        <v>308</v>
      </c>
      <c r="BS465" s="66">
        <f t="shared" si="3147"/>
        <v>315</v>
      </c>
      <c r="BT465" s="66">
        <f t="shared" si="3147"/>
        <v>322</v>
      </c>
      <c r="BU465" s="66">
        <f t="shared" si="3147"/>
        <v>329</v>
      </c>
      <c r="BV465" s="66">
        <f t="shared" si="3147"/>
        <v>336</v>
      </c>
      <c r="BW465" s="66">
        <f t="shared" si="3147"/>
        <v>343</v>
      </c>
      <c r="BX465" s="66">
        <f t="shared" si="3147"/>
        <v>350</v>
      </c>
      <c r="BY465" s="66">
        <f t="shared" si="3147"/>
        <v>357</v>
      </c>
      <c r="BZ465" s="66">
        <f t="shared" si="3147"/>
        <v>364</v>
      </c>
      <c r="CB465" s="44">
        <f>IF(AND(NOT(ISBLANK(F465)),ISBLANK(H465)),1,0)</f>
        <v>0</v>
      </c>
    </row>
    <row r="466" spans="3:86" hidden="1" outlineLevel="1">
      <c r="G466" s="53" t="s">
        <v>32</v>
      </c>
      <c r="H466" s="45"/>
      <c r="I466" s="57"/>
      <c r="J466" s="56"/>
      <c r="K466" s="57" t="str">
        <f>IF(ISBLANK(I466),"",IF(ISBLANK(J466),I466,I466+(7*(J466-1))))</f>
        <v/>
      </c>
      <c r="Z466" s="43">
        <f t="shared" ref="Z466:BE466" si="3148">IF($H466=$CB$12,1,IF(ISBLANK($I466),0,IF(OR($I466=Z$9,$K466=Z$9,AND(Z$9&gt;$I466,Z$9&lt;=$K466)),1,0)))</f>
        <v>0</v>
      </c>
      <c r="AA466" s="43">
        <f t="shared" si="3148"/>
        <v>0</v>
      </c>
      <c r="AB466" s="43">
        <f t="shared" si="3148"/>
        <v>0</v>
      </c>
      <c r="AC466" s="43">
        <f t="shared" si="3148"/>
        <v>0</v>
      </c>
      <c r="AD466" s="43">
        <f t="shared" si="3148"/>
        <v>0</v>
      </c>
      <c r="AE466" s="43">
        <f t="shared" si="3148"/>
        <v>0</v>
      </c>
      <c r="AF466" s="43">
        <f t="shared" si="3148"/>
        <v>0</v>
      </c>
      <c r="AG466" s="43">
        <f t="shared" si="3148"/>
        <v>0</v>
      </c>
      <c r="AH466" s="43">
        <f t="shared" si="3148"/>
        <v>0</v>
      </c>
      <c r="AI466" s="43">
        <f t="shared" si="3148"/>
        <v>0</v>
      </c>
      <c r="AJ466" s="43">
        <f t="shared" si="3148"/>
        <v>0</v>
      </c>
      <c r="AK466" s="43">
        <f t="shared" si="3148"/>
        <v>0</v>
      </c>
      <c r="AL466" s="43">
        <f t="shared" si="3148"/>
        <v>0</v>
      </c>
      <c r="AM466" s="43">
        <f t="shared" si="3148"/>
        <v>0</v>
      </c>
      <c r="AN466" s="43">
        <f t="shared" si="3148"/>
        <v>0</v>
      </c>
      <c r="AO466" s="43">
        <f t="shared" si="3148"/>
        <v>0</v>
      </c>
      <c r="AP466" s="43">
        <f t="shared" si="3148"/>
        <v>0</v>
      </c>
      <c r="AQ466" s="43">
        <f t="shared" si="3148"/>
        <v>0</v>
      </c>
      <c r="AR466" s="43">
        <f t="shared" si="3148"/>
        <v>0</v>
      </c>
      <c r="AS466" s="43">
        <f t="shared" si="3148"/>
        <v>0</v>
      </c>
      <c r="AT466" s="43">
        <f t="shared" si="3148"/>
        <v>0</v>
      </c>
      <c r="AU466" s="43">
        <f t="shared" si="3148"/>
        <v>0</v>
      </c>
      <c r="AV466" s="43">
        <f t="shared" si="3148"/>
        <v>0</v>
      </c>
      <c r="AW466" s="43">
        <f t="shared" si="3148"/>
        <v>0</v>
      </c>
      <c r="AX466" s="43">
        <f t="shared" si="3148"/>
        <v>0</v>
      </c>
      <c r="AY466" s="43">
        <f t="shared" si="3148"/>
        <v>0</v>
      </c>
      <c r="AZ466" s="43">
        <f t="shared" si="3148"/>
        <v>0</v>
      </c>
      <c r="BA466" s="43">
        <f t="shared" si="3148"/>
        <v>0</v>
      </c>
      <c r="BB466" s="43">
        <f t="shared" si="3148"/>
        <v>0</v>
      </c>
      <c r="BC466" s="43">
        <f t="shared" si="3148"/>
        <v>0</v>
      </c>
      <c r="BD466" s="43">
        <f t="shared" si="3148"/>
        <v>0</v>
      </c>
      <c r="BE466" s="43">
        <f t="shared" si="3148"/>
        <v>0</v>
      </c>
      <c r="BF466" s="43">
        <f t="shared" ref="BF466:BZ466" si="3149">IF($H466=$CB$12,1,IF(ISBLANK($I466),0,IF(OR($I466=BF$9,$K466=BF$9,AND(BF$9&gt;$I466,BF$9&lt;=$K466)),1,0)))</f>
        <v>0</v>
      </c>
      <c r="BG466" s="43">
        <f t="shared" si="3149"/>
        <v>0</v>
      </c>
      <c r="BH466" s="43">
        <f t="shared" si="3149"/>
        <v>0</v>
      </c>
      <c r="BI466" s="43">
        <f t="shared" si="3149"/>
        <v>0</v>
      </c>
      <c r="BJ466" s="43">
        <f t="shared" si="3149"/>
        <v>0</v>
      </c>
      <c r="BK466" s="43">
        <f t="shared" si="3149"/>
        <v>0</v>
      </c>
      <c r="BL466" s="43">
        <f t="shared" si="3149"/>
        <v>0</v>
      </c>
      <c r="BM466" s="43">
        <f t="shared" si="3149"/>
        <v>0</v>
      </c>
      <c r="BN466" s="43">
        <f t="shared" si="3149"/>
        <v>0</v>
      </c>
      <c r="BO466" s="43">
        <f t="shared" si="3149"/>
        <v>0</v>
      </c>
      <c r="BP466" s="43">
        <f t="shared" si="3149"/>
        <v>0</v>
      </c>
      <c r="BQ466" s="43">
        <f t="shared" si="3149"/>
        <v>0</v>
      </c>
      <c r="BR466" s="43">
        <f t="shared" si="3149"/>
        <v>0</v>
      </c>
      <c r="BS466" s="43">
        <f t="shared" si="3149"/>
        <v>0</v>
      </c>
      <c r="BT466" s="43">
        <f t="shared" si="3149"/>
        <v>0</v>
      </c>
      <c r="BU466" s="43">
        <f t="shared" si="3149"/>
        <v>0</v>
      </c>
      <c r="BV466" s="43">
        <f t="shared" si="3149"/>
        <v>0</v>
      </c>
      <c r="BW466" s="43">
        <f t="shared" si="3149"/>
        <v>0</v>
      </c>
      <c r="BX466" s="43">
        <f t="shared" si="3149"/>
        <v>0</v>
      </c>
      <c r="BY466" s="43">
        <f t="shared" si="3149"/>
        <v>0</v>
      </c>
      <c r="BZ466" s="43">
        <f t="shared" si="3149"/>
        <v>0</v>
      </c>
      <c r="CB466" s="44">
        <f>IF(AND(NOT(ISBLANK(F465)),ISBLANK(H466)),1,0)</f>
        <v>0</v>
      </c>
      <c r="CC466" s="44">
        <f>IF($H466=$CB$13,1,0)</f>
        <v>0</v>
      </c>
      <c r="CD466" s="44">
        <f>IF(AND($CC466=1,ISBLANK(I466)),1,0)</f>
        <v>0</v>
      </c>
      <c r="CE466" s="44">
        <f>IF(AND($CC466=1,ISBLANK(J466)),1,0)</f>
        <v>0</v>
      </c>
    </row>
    <row r="467" spans="3:86" hidden="1" outlineLevel="1">
      <c r="G467" s="22" t="str">
        <f>"Base Current Amount "&amp;CC467&amp;""</f>
        <v>Base Current Amount per Week</v>
      </c>
      <c r="H467" s="54" t="s">
        <v>53</v>
      </c>
      <c r="I467" s="45"/>
      <c r="CB467" s="44">
        <f>IF(AND(NOT(ISBLANK(F465)),ISBLANK(I467)),1,0)</f>
        <v>0</v>
      </c>
      <c r="CC467" s="44" t="str">
        <f>IF(H466=$CB$13,$CB$19,$CB$18)</f>
        <v>per Week</v>
      </c>
    </row>
    <row r="468" spans="3:86" hidden="1" outlineLevel="1">
      <c r="G468" s="22" t="s">
        <v>34</v>
      </c>
      <c r="H468" s="54" t="s">
        <v>53</v>
      </c>
      <c r="I468" s="55">
        <f>IF(AND(H466=$CB$13,ISBLANK(J466)),I467,IF(H466=$CB$13,I467/J466,I467))</f>
        <v>0</v>
      </c>
      <c r="Z468" s="59">
        <f>$I468</f>
        <v>0</v>
      </c>
      <c r="AA468" s="59">
        <f t="shared" ref="AA468:BZ468" si="3150">$I468</f>
        <v>0</v>
      </c>
      <c r="AB468" s="59">
        <f t="shared" si="3150"/>
        <v>0</v>
      </c>
      <c r="AC468" s="59">
        <f t="shared" si="3150"/>
        <v>0</v>
      </c>
      <c r="AD468" s="59">
        <f t="shared" si="3150"/>
        <v>0</v>
      </c>
      <c r="AE468" s="59">
        <f t="shared" si="3150"/>
        <v>0</v>
      </c>
      <c r="AF468" s="59">
        <f t="shared" si="3150"/>
        <v>0</v>
      </c>
      <c r="AG468" s="59">
        <f t="shared" si="3150"/>
        <v>0</v>
      </c>
      <c r="AH468" s="59">
        <f t="shared" si="3150"/>
        <v>0</v>
      </c>
      <c r="AI468" s="59">
        <f t="shared" si="3150"/>
        <v>0</v>
      </c>
      <c r="AJ468" s="59">
        <f t="shared" si="3150"/>
        <v>0</v>
      </c>
      <c r="AK468" s="59">
        <f t="shared" si="3150"/>
        <v>0</v>
      </c>
      <c r="AL468" s="59">
        <f t="shared" si="3150"/>
        <v>0</v>
      </c>
      <c r="AM468" s="59">
        <f t="shared" si="3150"/>
        <v>0</v>
      </c>
      <c r="AN468" s="59">
        <f t="shared" si="3150"/>
        <v>0</v>
      </c>
      <c r="AO468" s="59">
        <f t="shared" si="3150"/>
        <v>0</v>
      </c>
      <c r="AP468" s="59">
        <f t="shared" si="3150"/>
        <v>0</v>
      </c>
      <c r="AQ468" s="59">
        <f t="shared" si="3150"/>
        <v>0</v>
      </c>
      <c r="AR468" s="59">
        <f t="shared" si="3150"/>
        <v>0</v>
      </c>
      <c r="AS468" s="59">
        <f t="shared" si="3150"/>
        <v>0</v>
      </c>
      <c r="AT468" s="59">
        <f t="shared" si="3150"/>
        <v>0</v>
      </c>
      <c r="AU468" s="59">
        <f t="shared" si="3150"/>
        <v>0</v>
      </c>
      <c r="AV468" s="59">
        <f t="shared" si="3150"/>
        <v>0</v>
      </c>
      <c r="AW468" s="59">
        <f t="shared" si="3150"/>
        <v>0</v>
      </c>
      <c r="AX468" s="59">
        <f t="shared" si="3150"/>
        <v>0</v>
      </c>
      <c r="AY468" s="59">
        <f t="shared" si="3150"/>
        <v>0</v>
      </c>
      <c r="AZ468" s="59">
        <f t="shared" si="3150"/>
        <v>0</v>
      </c>
      <c r="BA468" s="59">
        <f t="shared" si="3150"/>
        <v>0</v>
      </c>
      <c r="BB468" s="59">
        <f t="shared" si="3150"/>
        <v>0</v>
      </c>
      <c r="BC468" s="59">
        <f t="shared" si="3150"/>
        <v>0</v>
      </c>
      <c r="BD468" s="59">
        <f t="shared" si="3150"/>
        <v>0</v>
      </c>
      <c r="BE468" s="59">
        <f t="shared" si="3150"/>
        <v>0</v>
      </c>
      <c r="BF468" s="59">
        <f t="shared" si="3150"/>
        <v>0</v>
      </c>
      <c r="BG468" s="59">
        <f t="shared" si="3150"/>
        <v>0</v>
      </c>
      <c r="BH468" s="59">
        <f t="shared" si="3150"/>
        <v>0</v>
      </c>
      <c r="BI468" s="59">
        <f t="shared" si="3150"/>
        <v>0</v>
      </c>
      <c r="BJ468" s="59">
        <f t="shared" si="3150"/>
        <v>0</v>
      </c>
      <c r="BK468" s="59">
        <f t="shared" si="3150"/>
        <v>0</v>
      </c>
      <c r="BL468" s="59">
        <f t="shared" si="3150"/>
        <v>0</v>
      </c>
      <c r="BM468" s="59">
        <f t="shared" si="3150"/>
        <v>0</v>
      </c>
      <c r="BN468" s="59">
        <f t="shared" si="3150"/>
        <v>0</v>
      </c>
      <c r="BO468" s="59">
        <f t="shared" si="3150"/>
        <v>0</v>
      </c>
      <c r="BP468" s="59">
        <f t="shared" si="3150"/>
        <v>0</v>
      </c>
      <c r="BQ468" s="59">
        <f t="shared" si="3150"/>
        <v>0</v>
      </c>
      <c r="BR468" s="59">
        <f t="shared" si="3150"/>
        <v>0</v>
      </c>
      <c r="BS468" s="59">
        <f t="shared" si="3150"/>
        <v>0</v>
      </c>
      <c r="BT468" s="59">
        <f t="shared" si="3150"/>
        <v>0</v>
      </c>
      <c r="BU468" s="59">
        <f t="shared" si="3150"/>
        <v>0</v>
      </c>
      <c r="BV468" s="59">
        <f t="shared" si="3150"/>
        <v>0</v>
      </c>
      <c r="BW468" s="59">
        <f t="shared" si="3150"/>
        <v>0</v>
      </c>
      <c r="BX468" s="59">
        <f t="shared" si="3150"/>
        <v>0</v>
      </c>
      <c r="BY468" s="59">
        <f t="shared" si="3150"/>
        <v>0</v>
      </c>
      <c r="BZ468" s="59">
        <f t="shared" si="3150"/>
        <v>0</v>
      </c>
    </row>
    <row r="469" spans="3:86" hidden="1" outlineLevel="1">
      <c r="C469" s="105" t="str">
        <f>IF(CH470=1,"X","")</f>
        <v/>
      </c>
      <c r="D469" s="106"/>
      <c r="E469" s="107"/>
      <c r="G469" s="22" t="s">
        <v>38</v>
      </c>
      <c r="H469" s="73">
        <f>IF(ISBLANK(I469),0,IF(I469&lt;I466,1,0))</f>
        <v>0</v>
      </c>
      <c r="I469" s="60"/>
      <c r="J469" s="61"/>
      <c r="Z469" s="58">
        <f>IF(ISBLANK($I469),1,IF(Z$9&gt;$I469,(1+$J469),1))</f>
        <v>1</v>
      </c>
      <c r="AA469" s="58">
        <f t="shared" ref="AA469:BZ469" si="3151">IF(ISBLANK($I469),1,IF(AA$9&gt;$I469,(1+$J469),1))</f>
        <v>1</v>
      </c>
      <c r="AB469" s="58">
        <f t="shared" si="3151"/>
        <v>1</v>
      </c>
      <c r="AC469" s="58">
        <f t="shared" si="3151"/>
        <v>1</v>
      </c>
      <c r="AD469" s="58">
        <f t="shared" si="3151"/>
        <v>1</v>
      </c>
      <c r="AE469" s="58">
        <f t="shared" si="3151"/>
        <v>1</v>
      </c>
      <c r="AF469" s="58">
        <f t="shared" si="3151"/>
        <v>1</v>
      </c>
      <c r="AG469" s="58">
        <f t="shared" si="3151"/>
        <v>1</v>
      </c>
      <c r="AH469" s="58">
        <f t="shared" si="3151"/>
        <v>1</v>
      </c>
      <c r="AI469" s="58">
        <f t="shared" si="3151"/>
        <v>1</v>
      </c>
      <c r="AJ469" s="58">
        <f t="shared" si="3151"/>
        <v>1</v>
      </c>
      <c r="AK469" s="58">
        <f t="shared" si="3151"/>
        <v>1</v>
      </c>
      <c r="AL469" s="58">
        <f t="shared" si="3151"/>
        <v>1</v>
      </c>
      <c r="AM469" s="58">
        <f t="shared" si="3151"/>
        <v>1</v>
      </c>
      <c r="AN469" s="58">
        <f t="shared" si="3151"/>
        <v>1</v>
      </c>
      <c r="AO469" s="58">
        <f t="shared" si="3151"/>
        <v>1</v>
      </c>
      <c r="AP469" s="58">
        <f t="shared" si="3151"/>
        <v>1</v>
      </c>
      <c r="AQ469" s="58">
        <f t="shared" si="3151"/>
        <v>1</v>
      </c>
      <c r="AR469" s="58">
        <f t="shared" si="3151"/>
        <v>1</v>
      </c>
      <c r="AS469" s="58">
        <f t="shared" si="3151"/>
        <v>1</v>
      </c>
      <c r="AT469" s="58">
        <f t="shared" si="3151"/>
        <v>1</v>
      </c>
      <c r="AU469" s="58">
        <f t="shared" si="3151"/>
        <v>1</v>
      </c>
      <c r="AV469" s="58">
        <f t="shared" si="3151"/>
        <v>1</v>
      </c>
      <c r="AW469" s="58">
        <f t="shared" si="3151"/>
        <v>1</v>
      </c>
      <c r="AX469" s="58">
        <f t="shared" si="3151"/>
        <v>1</v>
      </c>
      <c r="AY469" s="58">
        <f t="shared" si="3151"/>
        <v>1</v>
      </c>
      <c r="AZ469" s="58">
        <f t="shared" si="3151"/>
        <v>1</v>
      </c>
      <c r="BA469" s="58">
        <f t="shared" si="3151"/>
        <v>1</v>
      </c>
      <c r="BB469" s="58">
        <f t="shared" si="3151"/>
        <v>1</v>
      </c>
      <c r="BC469" s="58">
        <f t="shared" si="3151"/>
        <v>1</v>
      </c>
      <c r="BD469" s="58">
        <f t="shared" si="3151"/>
        <v>1</v>
      </c>
      <c r="BE469" s="58">
        <f t="shared" si="3151"/>
        <v>1</v>
      </c>
      <c r="BF469" s="58">
        <f t="shared" si="3151"/>
        <v>1</v>
      </c>
      <c r="BG469" s="58">
        <f t="shared" si="3151"/>
        <v>1</v>
      </c>
      <c r="BH469" s="58">
        <f t="shared" si="3151"/>
        <v>1</v>
      </c>
      <c r="BI469" s="58">
        <f t="shared" si="3151"/>
        <v>1</v>
      </c>
      <c r="BJ469" s="58">
        <f t="shared" si="3151"/>
        <v>1</v>
      </c>
      <c r="BK469" s="58">
        <f t="shared" si="3151"/>
        <v>1</v>
      </c>
      <c r="BL469" s="58">
        <f t="shared" si="3151"/>
        <v>1</v>
      </c>
      <c r="BM469" s="58">
        <f t="shared" si="3151"/>
        <v>1</v>
      </c>
      <c r="BN469" s="58">
        <f t="shared" si="3151"/>
        <v>1</v>
      </c>
      <c r="BO469" s="58">
        <f t="shared" si="3151"/>
        <v>1</v>
      </c>
      <c r="BP469" s="58">
        <f t="shared" si="3151"/>
        <v>1</v>
      </c>
      <c r="BQ469" s="58">
        <f t="shared" si="3151"/>
        <v>1</v>
      </c>
      <c r="BR469" s="58">
        <f t="shared" si="3151"/>
        <v>1</v>
      </c>
      <c r="BS469" s="58">
        <f t="shared" si="3151"/>
        <v>1</v>
      </c>
      <c r="BT469" s="58">
        <f t="shared" si="3151"/>
        <v>1</v>
      </c>
      <c r="BU469" s="58">
        <f t="shared" si="3151"/>
        <v>1</v>
      </c>
      <c r="BV469" s="58">
        <f t="shared" si="3151"/>
        <v>1</v>
      </c>
      <c r="BW469" s="58">
        <f t="shared" si="3151"/>
        <v>1</v>
      </c>
      <c r="BX469" s="58">
        <f t="shared" si="3151"/>
        <v>1</v>
      </c>
      <c r="BY469" s="58">
        <f t="shared" si="3151"/>
        <v>1</v>
      </c>
      <c r="BZ469" s="58">
        <f t="shared" si="3151"/>
        <v>1</v>
      </c>
      <c r="CB469" s="44">
        <f>IF(AND(NOT(ISBLANK(I469)),ISBLANK(J469)),1,0)</f>
        <v>0</v>
      </c>
    </row>
    <row r="470" spans="3:86" ht="15.75" collapsed="1" thickBot="1">
      <c r="C470" s="108">
        <v>55</v>
      </c>
      <c r="D470" s="109"/>
      <c r="E470" s="110"/>
      <c r="F470" s="62"/>
      <c r="G470" s="89">
        <f>IF(ISBLANK(F465),0,"Final "&amp;F465&amp;" Budget")</f>
        <v>0</v>
      </c>
      <c r="H470" s="63"/>
      <c r="I470" s="63">
        <f>H465</f>
        <v>0</v>
      </c>
      <c r="J470" s="63"/>
      <c r="K470" s="64">
        <f>SUM(M470:X470)</f>
        <v>0</v>
      </c>
      <c r="M470" s="64">
        <f t="shared" ref="M470:X470" si="3152">SUMIF($Z$10:$BZ$10,M$10,$Z470:$BZ470)</f>
        <v>0</v>
      </c>
      <c r="N470" s="64">
        <f t="shared" si="3152"/>
        <v>0</v>
      </c>
      <c r="O470" s="64">
        <f t="shared" si="3152"/>
        <v>0</v>
      </c>
      <c r="P470" s="64">
        <f t="shared" si="3152"/>
        <v>0</v>
      </c>
      <c r="Q470" s="64">
        <f t="shared" si="3152"/>
        <v>0</v>
      </c>
      <c r="R470" s="64">
        <f t="shared" si="3152"/>
        <v>0</v>
      </c>
      <c r="S470" s="64">
        <f t="shared" si="3152"/>
        <v>0</v>
      </c>
      <c r="T470" s="64">
        <f t="shared" si="3152"/>
        <v>0</v>
      </c>
      <c r="U470" s="64">
        <f t="shared" si="3152"/>
        <v>0</v>
      </c>
      <c r="V470" s="64">
        <f t="shared" si="3152"/>
        <v>0</v>
      </c>
      <c r="W470" s="64">
        <f t="shared" si="3152"/>
        <v>0</v>
      </c>
      <c r="X470" s="64">
        <f t="shared" si="3152"/>
        <v>0</v>
      </c>
      <c r="Z470" s="64">
        <f>Z466*Z468*Z469</f>
        <v>0</v>
      </c>
      <c r="AA470" s="64">
        <f t="shared" ref="AA470" si="3153">AA466*AA468*AA469</f>
        <v>0</v>
      </c>
      <c r="AB470" s="64">
        <f t="shared" ref="AB470" si="3154">AB466*AB468*AB469</f>
        <v>0</v>
      </c>
      <c r="AC470" s="64">
        <f t="shared" ref="AC470" si="3155">AC466*AC468*AC469</f>
        <v>0</v>
      </c>
      <c r="AD470" s="64">
        <f t="shared" ref="AD470" si="3156">AD466*AD468*AD469</f>
        <v>0</v>
      </c>
      <c r="AE470" s="64">
        <f t="shared" ref="AE470" si="3157">AE466*AE468*AE469</f>
        <v>0</v>
      </c>
      <c r="AF470" s="64">
        <f t="shared" ref="AF470" si="3158">AF466*AF468*AF469</f>
        <v>0</v>
      </c>
      <c r="AG470" s="64">
        <f t="shared" ref="AG470" si="3159">AG466*AG468*AG469</f>
        <v>0</v>
      </c>
      <c r="AH470" s="64">
        <f t="shared" ref="AH470" si="3160">AH466*AH468*AH469</f>
        <v>0</v>
      </c>
      <c r="AI470" s="64">
        <f t="shared" ref="AI470" si="3161">AI466*AI468*AI469</f>
        <v>0</v>
      </c>
      <c r="AJ470" s="64">
        <f t="shared" ref="AJ470" si="3162">AJ466*AJ468*AJ469</f>
        <v>0</v>
      </c>
      <c r="AK470" s="64">
        <f t="shared" ref="AK470" si="3163">AK466*AK468*AK469</f>
        <v>0</v>
      </c>
      <c r="AL470" s="64">
        <f t="shared" ref="AL470" si="3164">AL466*AL468*AL469</f>
        <v>0</v>
      </c>
      <c r="AM470" s="64">
        <f t="shared" ref="AM470" si="3165">AM466*AM468*AM469</f>
        <v>0</v>
      </c>
      <c r="AN470" s="64">
        <f t="shared" ref="AN470" si="3166">AN466*AN468*AN469</f>
        <v>0</v>
      </c>
      <c r="AO470" s="64">
        <f t="shared" ref="AO470" si="3167">AO466*AO468*AO469</f>
        <v>0</v>
      </c>
      <c r="AP470" s="64">
        <f t="shared" ref="AP470" si="3168">AP466*AP468*AP469</f>
        <v>0</v>
      </c>
      <c r="AQ470" s="64">
        <f t="shared" ref="AQ470" si="3169">AQ466*AQ468*AQ469</f>
        <v>0</v>
      </c>
      <c r="AR470" s="64">
        <f t="shared" ref="AR470" si="3170">AR466*AR468*AR469</f>
        <v>0</v>
      </c>
      <c r="AS470" s="64">
        <f t="shared" ref="AS470" si="3171">AS466*AS468*AS469</f>
        <v>0</v>
      </c>
      <c r="AT470" s="64">
        <f t="shared" ref="AT470" si="3172">AT466*AT468*AT469</f>
        <v>0</v>
      </c>
      <c r="AU470" s="64">
        <f t="shared" ref="AU470" si="3173">AU466*AU468*AU469</f>
        <v>0</v>
      </c>
      <c r="AV470" s="64">
        <f t="shared" ref="AV470" si="3174">AV466*AV468*AV469</f>
        <v>0</v>
      </c>
      <c r="AW470" s="64">
        <f t="shared" ref="AW470" si="3175">AW466*AW468*AW469</f>
        <v>0</v>
      </c>
      <c r="AX470" s="64">
        <f t="shared" ref="AX470" si="3176">AX466*AX468*AX469</f>
        <v>0</v>
      </c>
      <c r="AY470" s="64">
        <f t="shared" ref="AY470" si="3177">AY466*AY468*AY469</f>
        <v>0</v>
      </c>
      <c r="AZ470" s="64">
        <f t="shared" ref="AZ470" si="3178">AZ466*AZ468*AZ469</f>
        <v>0</v>
      </c>
      <c r="BA470" s="64">
        <f t="shared" ref="BA470" si="3179">BA466*BA468*BA469</f>
        <v>0</v>
      </c>
      <c r="BB470" s="64">
        <f t="shared" ref="BB470" si="3180">BB466*BB468*BB469</f>
        <v>0</v>
      </c>
      <c r="BC470" s="64">
        <f t="shared" ref="BC470" si="3181">BC466*BC468*BC469</f>
        <v>0</v>
      </c>
      <c r="BD470" s="64">
        <f t="shared" ref="BD470" si="3182">BD466*BD468*BD469</f>
        <v>0</v>
      </c>
      <c r="BE470" s="64">
        <f t="shared" ref="BE470" si="3183">BE466*BE468*BE469</f>
        <v>0</v>
      </c>
      <c r="BF470" s="64">
        <f t="shared" ref="BF470" si="3184">BF466*BF468*BF469</f>
        <v>0</v>
      </c>
      <c r="BG470" s="64">
        <f t="shared" ref="BG470" si="3185">BG466*BG468*BG469</f>
        <v>0</v>
      </c>
      <c r="BH470" s="64">
        <f t="shared" ref="BH470" si="3186">BH466*BH468*BH469</f>
        <v>0</v>
      </c>
      <c r="BI470" s="64">
        <f t="shared" ref="BI470" si="3187">BI466*BI468*BI469</f>
        <v>0</v>
      </c>
      <c r="BJ470" s="64">
        <f t="shared" ref="BJ470" si="3188">BJ466*BJ468*BJ469</f>
        <v>0</v>
      </c>
      <c r="BK470" s="64">
        <f t="shared" ref="BK470" si="3189">BK466*BK468*BK469</f>
        <v>0</v>
      </c>
      <c r="BL470" s="64">
        <f t="shared" ref="BL470" si="3190">BL466*BL468*BL469</f>
        <v>0</v>
      </c>
      <c r="BM470" s="64">
        <f t="shared" ref="BM470" si="3191">BM466*BM468*BM469</f>
        <v>0</v>
      </c>
      <c r="BN470" s="64">
        <f t="shared" ref="BN470" si="3192">BN466*BN468*BN469</f>
        <v>0</v>
      </c>
      <c r="BO470" s="64">
        <f t="shared" ref="BO470" si="3193">BO466*BO468*BO469</f>
        <v>0</v>
      </c>
      <c r="BP470" s="64">
        <f t="shared" ref="BP470" si="3194">BP466*BP468*BP469</f>
        <v>0</v>
      </c>
      <c r="BQ470" s="64">
        <f t="shared" ref="BQ470" si="3195">BQ466*BQ468*BQ469</f>
        <v>0</v>
      </c>
      <c r="BR470" s="64">
        <f t="shared" ref="BR470" si="3196">BR466*BR468*BR469</f>
        <v>0</v>
      </c>
      <c r="BS470" s="64">
        <f t="shared" ref="BS470" si="3197">BS466*BS468*BS469</f>
        <v>0</v>
      </c>
      <c r="BT470" s="64">
        <f t="shared" ref="BT470" si="3198">BT466*BT468*BT469</f>
        <v>0</v>
      </c>
      <c r="BU470" s="64">
        <f t="shared" ref="BU470" si="3199">BU466*BU468*BU469</f>
        <v>0</v>
      </c>
      <c r="BV470" s="64">
        <f t="shared" ref="BV470" si="3200">BV466*BV468*BV469</f>
        <v>0</v>
      </c>
      <c r="BW470" s="64">
        <f t="shared" ref="BW470" si="3201">BW466*BW468*BW469</f>
        <v>0</v>
      </c>
      <c r="BX470" s="64">
        <f t="shared" ref="BX470" si="3202">BX466*BX468*BX469</f>
        <v>0</v>
      </c>
      <c r="BY470" s="64">
        <f t="shared" ref="BY470" si="3203">BY466*BY468*BY469</f>
        <v>0</v>
      </c>
      <c r="BZ470" s="64">
        <f t="shared" ref="BZ470" si="3204">BZ466*BZ468*BZ469</f>
        <v>0</v>
      </c>
      <c r="CG470" s="44">
        <f>C470</f>
        <v>55</v>
      </c>
      <c r="CH470" s="44">
        <f>IF(CG470=0,0,IF(COUNTIF($CG:$CG,CG470)&gt;1,1,0))</f>
        <v>0</v>
      </c>
    </row>
    <row r="473" spans="3:86">
      <c r="F473" s="103"/>
      <c r="G473" s="104"/>
      <c r="H473" s="45"/>
      <c r="I473" s="23" t="s">
        <v>35</v>
      </c>
      <c r="J473" s="23" t="s">
        <v>36</v>
      </c>
      <c r="K473" s="39" t="s">
        <v>37</v>
      </c>
      <c r="M473" s="65">
        <f>M$9</f>
        <v>31</v>
      </c>
      <c r="N473" s="65">
        <f t="shared" ref="N473:X473" si="3205">N$9</f>
        <v>59</v>
      </c>
      <c r="O473" s="65">
        <f t="shared" si="3205"/>
        <v>91</v>
      </c>
      <c r="P473" s="65">
        <f t="shared" si="3205"/>
        <v>121</v>
      </c>
      <c r="Q473" s="65">
        <f t="shared" si="3205"/>
        <v>152</v>
      </c>
      <c r="R473" s="65">
        <f t="shared" si="3205"/>
        <v>182</v>
      </c>
      <c r="S473" s="65">
        <f t="shared" si="3205"/>
        <v>213</v>
      </c>
      <c r="T473" s="65">
        <f t="shared" si="3205"/>
        <v>244</v>
      </c>
      <c r="U473" s="65">
        <f t="shared" si="3205"/>
        <v>274</v>
      </c>
      <c r="V473" s="65">
        <f t="shared" si="3205"/>
        <v>305</v>
      </c>
      <c r="W473" s="65">
        <f t="shared" si="3205"/>
        <v>335</v>
      </c>
      <c r="X473" s="65">
        <f t="shared" si="3205"/>
        <v>366</v>
      </c>
      <c r="Z473" s="66">
        <f>Z$9</f>
        <v>0</v>
      </c>
      <c r="AA473" s="66">
        <f t="shared" ref="AA473:BZ473" si="3206">AA$9</f>
        <v>7</v>
      </c>
      <c r="AB473" s="66">
        <f t="shared" si="3206"/>
        <v>14</v>
      </c>
      <c r="AC473" s="66">
        <f t="shared" si="3206"/>
        <v>21</v>
      </c>
      <c r="AD473" s="66">
        <f t="shared" si="3206"/>
        <v>28</v>
      </c>
      <c r="AE473" s="66">
        <f t="shared" si="3206"/>
        <v>35</v>
      </c>
      <c r="AF473" s="66">
        <f t="shared" si="3206"/>
        <v>42</v>
      </c>
      <c r="AG473" s="66">
        <f t="shared" si="3206"/>
        <v>49</v>
      </c>
      <c r="AH473" s="66">
        <f t="shared" si="3206"/>
        <v>56</v>
      </c>
      <c r="AI473" s="66">
        <f t="shared" si="3206"/>
        <v>63</v>
      </c>
      <c r="AJ473" s="66">
        <f t="shared" si="3206"/>
        <v>70</v>
      </c>
      <c r="AK473" s="66">
        <f t="shared" si="3206"/>
        <v>77</v>
      </c>
      <c r="AL473" s="66">
        <f t="shared" si="3206"/>
        <v>84</v>
      </c>
      <c r="AM473" s="66">
        <f t="shared" si="3206"/>
        <v>91</v>
      </c>
      <c r="AN473" s="66">
        <f t="shared" si="3206"/>
        <v>98</v>
      </c>
      <c r="AO473" s="66">
        <f t="shared" si="3206"/>
        <v>105</v>
      </c>
      <c r="AP473" s="66">
        <f t="shared" si="3206"/>
        <v>112</v>
      </c>
      <c r="AQ473" s="66">
        <f t="shared" si="3206"/>
        <v>119</v>
      </c>
      <c r="AR473" s="66">
        <f t="shared" si="3206"/>
        <v>126</v>
      </c>
      <c r="AS473" s="66">
        <f t="shared" si="3206"/>
        <v>133</v>
      </c>
      <c r="AT473" s="66">
        <f t="shared" si="3206"/>
        <v>140</v>
      </c>
      <c r="AU473" s="66">
        <f t="shared" si="3206"/>
        <v>147</v>
      </c>
      <c r="AV473" s="66">
        <f t="shared" si="3206"/>
        <v>154</v>
      </c>
      <c r="AW473" s="66">
        <f t="shared" si="3206"/>
        <v>161</v>
      </c>
      <c r="AX473" s="66">
        <f t="shared" si="3206"/>
        <v>168</v>
      </c>
      <c r="AY473" s="66">
        <f t="shared" si="3206"/>
        <v>175</v>
      </c>
      <c r="AZ473" s="66">
        <f t="shared" si="3206"/>
        <v>182</v>
      </c>
      <c r="BA473" s="66">
        <f t="shared" si="3206"/>
        <v>189</v>
      </c>
      <c r="BB473" s="66">
        <f t="shared" si="3206"/>
        <v>196</v>
      </c>
      <c r="BC473" s="66">
        <f t="shared" si="3206"/>
        <v>203</v>
      </c>
      <c r="BD473" s="66">
        <f t="shared" si="3206"/>
        <v>210</v>
      </c>
      <c r="BE473" s="66">
        <f t="shared" si="3206"/>
        <v>217</v>
      </c>
      <c r="BF473" s="66">
        <f t="shared" si="3206"/>
        <v>224</v>
      </c>
      <c r="BG473" s="66">
        <f t="shared" si="3206"/>
        <v>231</v>
      </c>
      <c r="BH473" s="66">
        <f t="shared" si="3206"/>
        <v>238</v>
      </c>
      <c r="BI473" s="66">
        <f t="shared" si="3206"/>
        <v>245</v>
      </c>
      <c r="BJ473" s="66">
        <f t="shared" si="3206"/>
        <v>252</v>
      </c>
      <c r="BK473" s="66">
        <f t="shared" si="3206"/>
        <v>259</v>
      </c>
      <c r="BL473" s="66">
        <f t="shared" si="3206"/>
        <v>266</v>
      </c>
      <c r="BM473" s="66">
        <f t="shared" si="3206"/>
        <v>273</v>
      </c>
      <c r="BN473" s="66">
        <f t="shared" si="3206"/>
        <v>280</v>
      </c>
      <c r="BO473" s="66">
        <f t="shared" si="3206"/>
        <v>287</v>
      </c>
      <c r="BP473" s="66">
        <f t="shared" si="3206"/>
        <v>294</v>
      </c>
      <c r="BQ473" s="66">
        <f t="shared" si="3206"/>
        <v>301</v>
      </c>
      <c r="BR473" s="66">
        <f t="shared" si="3206"/>
        <v>308</v>
      </c>
      <c r="BS473" s="66">
        <f t="shared" si="3206"/>
        <v>315</v>
      </c>
      <c r="BT473" s="66">
        <f t="shared" si="3206"/>
        <v>322</v>
      </c>
      <c r="BU473" s="66">
        <f t="shared" si="3206"/>
        <v>329</v>
      </c>
      <c r="BV473" s="66">
        <f t="shared" si="3206"/>
        <v>336</v>
      </c>
      <c r="BW473" s="66">
        <f t="shared" si="3206"/>
        <v>343</v>
      </c>
      <c r="BX473" s="66">
        <f t="shared" si="3206"/>
        <v>350</v>
      </c>
      <c r="BY473" s="66">
        <f t="shared" si="3206"/>
        <v>357</v>
      </c>
      <c r="BZ473" s="66">
        <f t="shared" si="3206"/>
        <v>364</v>
      </c>
      <c r="CB473" s="44">
        <f>IF(AND(NOT(ISBLANK(F473)),ISBLANK(H473)),1,0)</f>
        <v>0</v>
      </c>
    </row>
    <row r="474" spans="3:86" hidden="1" outlineLevel="1">
      <c r="G474" s="53" t="s">
        <v>32</v>
      </c>
      <c r="H474" s="45"/>
      <c r="I474" s="57"/>
      <c r="J474" s="56"/>
      <c r="K474" s="57" t="str">
        <f>IF(ISBLANK(I474),"",IF(ISBLANK(J474),I474,I474+(7*(J474-1))))</f>
        <v/>
      </c>
      <c r="Z474" s="43">
        <f t="shared" ref="Z474:BE474" si="3207">IF($H474=$CB$12,1,IF(ISBLANK($I474),0,IF(OR($I474=Z$9,$K474=Z$9,AND(Z$9&gt;$I474,Z$9&lt;=$K474)),1,0)))</f>
        <v>0</v>
      </c>
      <c r="AA474" s="43">
        <f t="shared" si="3207"/>
        <v>0</v>
      </c>
      <c r="AB474" s="43">
        <f t="shared" si="3207"/>
        <v>0</v>
      </c>
      <c r="AC474" s="43">
        <f t="shared" si="3207"/>
        <v>0</v>
      </c>
      <c r="AD474" s="43">
        <f t="shared" si="3207"/>
        <v>0</v>
      </c>
      <c r="AE474" s="43">
        <f t="shared" si="3207"/>
        <v>0</v>
      </c>
      <c r="AF474" s="43">
        <f t="shared" si="3207"/>
        <v>0</v>
      </c>
      <c r="AG474" s="43">
        <f t="shared" si="3207"/>
        <v>0</v>
      </c>
      <c r="AH474" s="43">
        <f t="shared" si="3207"/>
        <v>0</v>
      </c>
      <c r="AI474" s="43">
        <f t="shared" si="3207"/>
        <v>0</v>
      </c>
      <c r="AJ474" s="43">
        <f t="shared" si="3207"/>
        <v>0</v>
      </c>
      <c r="AK474" s="43">
        <f t="shared" si="3207"/>
        <v>0</v>
      </c>
      <c r="AL474" s="43">
        <f t="shared" si="3207"/>
        <v>0</v>
      </c>
      <c r="AM474" s="43">
        <f t="shared" si="3207"/>
        <v>0</v>
      </c>
      <c r="AN474" s="43">
        <f t="shared" si="3207"/>
        <v>0</v>
      </c>
      <c r="AO474" s="43">
        <f t="shared" si="3207"/>
        <v>0</v>
      </c>
      <c r="AP474" s="43">
        <f t="shared" si="3207"/>
        <v>0</v>
      </c>
      <c r="AQ474" s="43">
        <f t="shared" si="3207"/>
        <v>0</v>
      </c>
      <c r="AR474" s="43">
        <f t="shared" si="3207"/>
        <v>0</v>
      </c>
      <c r="AS474" s="43">
        <f t="shared" si="3207"/>
        <v>0</v>
      </c>
      <c r="AT474" s="43">
        <f t="shared" si="3207"/>
        <v>0</v>
      </c>
      <c r="AU474" s="43">
        <f t="shared" si="3207"/>
        <v>0</v>
      </c>
      <c r="AV474" s="43">
        <f t="shared" si="3207"/>
        <v>0</v>
      </c>
      <c r="AW474" s="43">
        <f t="shared" si="3207"/>
        <v>0</v>
      </c>
      <c r="AX474" s="43">
        <f t="shared" si="3207"/>
        <v>0</v>
      </c>
      <c r="AY474" s="43">
        <f t="shared" si="3207"/>
        <v>0</v>
      </c>
      <c r="AZ474" s="43">
        <f t="shared" si="3207"/>
        <v>0</v>
      </c>
      <c r="BA474" s="43">
        <f t="shared" si="3207"/>
        <v>0</v>
      </c>
      <c r="BB474" s="43">
        <f t="shared" si="3207"/>
        <v>0</v>
      </c>
      <c r="BC474" s="43">
        <f t="shared" si="3207"/>
        <v>0</v>
      </c>
      <c r="BD474" s="43">
        <f t="shared" si="3207"/>
        <v>0</v>
      </c>
      <c r="BE474" s="43">
        <f t="shared" si="3207"/>
        <v>0</v>
      </c>
      <c r="BF474" s="43">
        <f t="shared" ref="BF474:BZ474" si="3208">IF($H474=$CB$12,1,IF(ISBLANK($I474),0,IF(OR($I474=BF$9,$K474=BF$9,AND(BF$9&gt;$I474,BF$9&lt;=$K474)),1,0)))</f>
        <v>0</v>
      </c>
      <c r="BG474" s="43">
        <f t="shared" si="3208"/>
        <v>0</v>
      </c>
      <c r="BH474" s="43">
        <f t="shared" si="3208"/>
        <v>0</v>
      </c>
      <c r="BI474" s="43">
        <f t="shared" si="3208"/>
        <v>0</v>
      </c>
      <c r="BJ474" s="43">
        <f t="shared" si="3208"/>
        <v>0</v>
      </c>
      <c r="BK474" s="43">
        <f t="shared" si="3208"/>
        <v>0</v>
      </c>
      <c r="BL474" s="43">
        <f t="shared" si="3208"/>
        <v>0</v>
      </c>
      <c r="BM474" s="43">
        <f t="shared" si="3208"/>
        <v>0</v>
      </c>
      <c r="BN474" s="43">
        <f t="shared" si="3208"/>
        <v>0</v>
      </c>
      <c r="BO474" s="43">
        <f t="shared" si="3208"/>
        <v>0</v>
      </c>
      <c r="BP474" s="43">
        <f t="shared" si="3208"/>
        <v>0</v>
      </c>
      <c r="BQ474" s="43">
        <f t="shared" si="3208"/>
        <v>0</v>
      </c>
      <c r="BR474" s="43">
        <f t="shared" si="3208"/>
        <v>0</v>
      </c>
      <c r="BS474" s="43">
        <f t="shared" si="3208"/>
        <v>0</v>
      </c>
      <c r="BT474" s="43">
        <f t="shared" si="3208"/>
        <v>0</v>
      </c>
      <c r="BU474" s="43">
        <f t="shared" si="3208"/>
        <v>0</v>
      </c>
      <c r="BV474" s="43">
        <f t="shared" si="3208"/>
        <v>0</v>
      </c>
      <c r="BW474" s="43">
        <f t="shared" si="3208"/>
        <v>0</v>
      </c>
      <c r="BX474" s="43">
        <f t="shared" si="3208"/>
        <v>0</v>
      </c>
      <c r="BY474" s="43">
        <f t="shared" si="3208"/>
        <v>0</v>
      </c>
      <c r="BZ474" s="43">
        <f t="shared" si="3208"/>
        <v>0</v>
      </c>
      <c r="CB474" s="44">
        <f>IF(AND(NOT(ISBLANK(F473)),ISBLANK(H474)),1,0)</f>
        <v>0</v>
      </c>
      <c r="CC474" s="44">
        <f>IF($H474=$CB$13,1,0)</f>
        <v>0</v>
      </c>
      <c r="CD474" s="44">
        <f>IF(AND($CC474=1,ISBLANK(I474)),1,0)</f>
        <v>0</v>
      </c>
      <c r="CE474" s="44">
        <f>IF(AND($CC474=1,ISBLANK(J474)),1,0)</f>
        <v>0</v>
      </c>
    </row>
    <row r="475" spans="3:86" hidden="1" outlineLevel="1">
      <c r="G475" s="22" t="str">
        <f>"Base Current Amount "&amp;CC475&amp;""</f>
        <v>Base Current Amount per Week</v>
      </c>
      <c r="H475" s="54" t="s">
        <v>53</v>
      </c>
      <c r="I475" s="45"/>
      <c r="CB475" s="44">
        <f>IF(AND(NOT(ISBLANK(F473)),ISBLANK(I475)),1,0)</f>
        <v>0</v>
      </c>
      <c r="CC475" s="44" t="str">
        <f>IF(H474=$CB$13,$CB$19,$CB$18)</f>
        <v>per Week</v>
      </c>
    </row>
    <row r="476" spans="3:86" hidden="1" outlineLevel="1">
      <c r="G476" s="22" t="s">
        <v>34</v>
      </c>
      <c r="H476" s="54" t="s">
        <v>53</v>
      </c>
      <c r="I476" s="55">
        <f>IF(AND(H474=$CB$13,ISBLANK(J474)),I475,IF(H474=$CB$13,I475/J474,I475))</f>
        <v>0</v>
      </c>
      <c r="Z476" s="59">
        <f>$I476</f>
        <v>0</v>
      </c>
      <c r="AA476" s="59">
        <f t="shared" ref="AA476:BZ476" si="3209">$I476</f>
        <v>0</v>
      </c>
      <c r="AB476" s="59">
        <f t="shared" si="3209"/>
        <v>0</v>
      </c>
      <c r="AC476" s="59">
        <f t="shared" si="3209"/>
        <v>0</v>
      </c>
      <c r="AD476" s="59">
        <f t="shared" si="3209"/>
        <v>0</v>
      </c>
      <c r="AE476" s="59">
        <f t="shared" si="3209"/>
        <v>0</v>
      </c>
      <c r="AF476" s="59">
        <f t="shared" si="3209"/>
        <v>0</v>
      </c>
      <c r="AG476" s="59">
        <f t="shared" si="3209"/>
        <v>0</v>
      </c>
      <c r="AH476" s="59">
        <f t="shared" si="3209"/>
        <v>0</v>
      </c>
      <c r="AI476" s="59">
        <f t="shared" si="3209"/>
        <v>0</v>
      </c>
      <c r="AJ476" s="59">
        <f t="shared" si="3209"/>
        <v>0</v>
      </c>
      <c r="AK476" s="59">
        <f t="shared" si="3209"/>
        <v>0</v>
      </c>
      <c r="AL476" s="59">
        <f t="shared" si="3209"/>
        <v>0</v>
      </c>
      <c r="AM476" s="59">
        <f t="shared" si="3209"/>
        <v>0</v>
      </c>
      <c r="AN476" s="59">
        <f t="shared" si="3209"/>
        <v>0</v>
      </c>
      <c r="AO476" s="59">
        <f t="shared" si="3209"/>
        <v>0</v>
      </c>
      <c r="AP476" s="59">
        <f t="shared" si="3209"/>
        <v>0</v>
      </c>
      <c r="AQ476" s="59">
        <f t="shared" si="3209"/>
        <v>0</v>
      </c>
      <c r="AR476" s="59">
        <f t="shared" si="3209"/>
        <v>0</v>
      </c>
      <c r="AS476" s="59">
        <f t="shared" si="3209"/>
        <v>0</v>
      </c>
      <c r="AT476" s="59">
        <f t="shared" si="3209"/>
        <v>0</v>
      </c>
      <c r="AU476" s="59">
        <f t="shared" si="3209"/>
        <v>0</v>
      </c>
      <c r="AV476" s="59">
        <f t="shared" si="3209"/>
        <v>0</v>
      </c>
      <c r="AW476" s="59">
        <f t="shared" si="3209"/>
        <v>0</v>
      </c>
      <c r="AX476" s="59">
        <f t="shared" si="3209"/>
        <v>0</v>
      </c>
      <c r="AY476" s="59">
        <f t="shared" si="3209"/>
        <v>0</v>
      </c>
      <c r="AZ476" s="59">
        <f t="shared" si="3209"/>
        <v>0</v>
      </c>
      <c r="BA476" s="59">
        <f t="shared" si="3209"/>
        <v>0</v>
      </c>
      <c r="BB476" s="59">
        <f t="shared" si="3209"/>
        <v>0</v>
      </c>
      <c r="BC476" s="59">
        <f t="shared" si="3209"/>
        <v>0</v>
      </c>
      <c r="BD476" s="59">
        <f t="shared" si="3209"/>
        <v>0</v>
      </c>
      <c r="BE476" s="59">
        <f t="shared" si="3209"/>
        <v>0</v>
      </c>
      <c r="BF476" s="59">
        <f t="shared" si="3209"/>
        <v>0</v>
      </c>
      <c r="BG476" s="59">
        <f t="shared" si="3209"/>
        <v>0</v>
      </c>
      <c r="BH476" s="59">
        <f t="shared" si="3209"/>
        <v>0</v>
      </c>
      <c r="BI476" s="59">
        <f t="shared" si="3209"/>
        <v>0</v>
      </c>
      <c r="BJ476" s="59">
        <f t="shared" si="3209"/>
        <v>0</v>
      </c>
      <c r="BK476" s="59">
        <f t="shared" si="3209"/>
        <v>0</v>
      </c>
      <c r="BL476" s="59">
        <f t="shared" si="3209"/>
        <v>0</v>
      </c>
      <c r="BM476" s="59">
        <f t="shared" si="3209"/>
        <v>0</v>
      </c>
      <c r="BN476" s="59">
        <f t="shared" si="3209"/>
        <v>0</v>
      </c>
      <c r="BO476" s="59">
        <f t="shared" si="3209"/>
        <v>0</v>
      </c>
      <c r="BP476" s="59">
        <f t="shared" si="3209"/>
        <v>0</v>
      </c>
      <c r="BQ476" s="59">
        <f t="shared" si="3209"/>
        <v>0</v>
      </c>
      <c r="BR476" s="59">
        <f t="shared" si="3209"/>
        <v>0</v>
      </c>
      <c r="BS476" s="59">
        <f t="shared" si="3209"/>
        <v>0</v>
      </c>
      <c r="BT476" s="59">
        <f t="shared" si="3209"/>
        <v>0</v>
      </c>
      <c r="BU476" s="59">
        <f t="shared" si="3209"/>
        <v>0</v>
      </c>
      <c r="BV476" s="59">
        <f t="shared" si="3209"/>
        <v>0</v>
      </c>
      <c r="BW476" s="59">
        <f t="shared" si="3209"/>
        <v>0</v>
      </c>
      <c r="BX476" s="59">
        <f t="shared" si="3209"/>
        <v>0</v>
      </c>
      <c r="BY476" s="59">
        <f t="shared" si="3209"/>
        <v>0</v>
      </c>
      <c r="BZ476" s="59">
        <f t="shared" si="3209"/>
        <v>0</v>
      </c>
    </row>
    <row r="477" spans="3:86" hidden="1" outlineLevel="1">
      <c r="C477" s="105" t="str">
        <f>IF(CH478=1,"X","")</f>
        <v/>
      </c>
      <c r="D477" s="106"/>
      <c r="E477" s="107"/>
      <c r="G477" s="22" t="s">
        <v>38</v>
      </c>
      <c r="H477" s="73">
        <f>IF(ISBLANK(I477),0,IF(I477&lt;I474,1,0))</f>
        <v>0</v>
      </c>
      <c r="I477" s="60"/>
      <c r="J477" s="61"/>
      <c r="Z477" s="58">
        <f>IF(ISBLANK($I477),1,IF(Z$9&gt;$I477,(1+$J477),1))</f>
        <v>1</v>
      </c>
      <c r="AA477" s="58">
        <f t="shared" ref="AA477:BZ477" si="3210">IF(ISBLANK($I477),1,IF(AA$9&gt;$I477,(1+$J477),1))</f>
        <v>1</v>
      </c>
      <c r="AB477" s="58">
        <f t="shared" si="3210"/>
        <v>1</v>
      </c>
      <c r="AC477" s="58">
        <f t="shared" si="3210"/>
        <v>1</v>
      </c>
      <c r="AD477" s="58">
        <f t="shared" si="3210"/>
        <v>1</v>
      </c>
      <c r="AE477" s="58">
        <f t="shared" si="3210"/>
        <v>1</v>
      </c>
      <c r="AF477" s="58">
        <f t="shared" si="3210"/>
        <v>1</v>
      </c>
      <c r="AG477" s="58">
        <f t="shared" si="3210"/>
        <v>1</v>
      </c>
      <c r="AH477" s="58">
        <f t="shared" si="3210"/>
        <v>1</v>
      </c>
      <c r="AI477" s="58">
        <f t="shared" si="3210"/>
        <v>1</v>
      </c>
      <c r="AJ477" s="58">
        <f t="shared" si="3210"/>
        <v>1</v>
      </c>
      <c r="AK477" s="58">
        <f t="shared" si="3210"/>
        <v>1</v>
      </c>
      <c r="AL477" s="58">
        <f t="shared" si="3210"/>
        <v>1</v>
      </c>
      <c r="AM477" s="58">
        <f t="shared" si="3210"/>
        <v>1</v>
      </c>
      <c r="AN477" s="58">
        <f t="shared" si="3210"/>
        <v>1</v>
      </c>
      <c r="AO477" s="58">
        <f t="shared" si="3210"/>
        <v>1</v>
      </c>
      <c r="AP477" s="58">
        <f t="shared" si="3210"/>
        <v>1</v>
      </c>
      <c r="AQ477" s="58">
        <f t="shared" si="3210"/>
        <v>1</v>
      </c>
      <c r="AR477" s="58">
        <f t="shared" si="3210"/>
        <v>1</v>
      </c>
      <c r="AS477" s="58">
        <f t="shared" si="3210"/>
        <v>1</v>
      </c>
      <c r="AT477" s="58">
        <f t="shared" si="3210"/>
        <v>1</v>
      </c>
      <c r="AU477" s="58">
        <f t="shared" si="3210"/>
        <v>1</v>
      </c>
      <c r="AV477" s="58">
        <f t="shared" si="3210"/>
        <v>1</v>
      </c>
      <c r="AW477" s="58">
        <f t="shared" si="3210"/>
        <v>1</v>
      </c>
      <c r="AX477" s="58">
        <f t="shared" si="3210"/>
        <v>1</v>
      </c>
      <c r="AY477" s="58">
        <f t="shared" si="3210"/>
        <v>1</v>
      </c>
      <c r="AZ477" s="58">
        <f t="shared" si="3210"/>
        <v>1</v>
      </c>
      <c r="BA477" s="58">
        <f t="shared" si="3210"/>
        <v>1</v>
      </c>
      <c r="BB477" s="58">
        <f t="shared" si="3210"/>
        <v>1</v>
      </c>
      <c r="BC477" s="58">
        <f t="shared" si="3210"/>
        <v>1</v>
      </c>
      <c r="BD477" s="58">
        <f t="shared" si="3210"/>
        <v>1</v>
      </c>
      <c r="BE477" s="58">
        <f t="shared" si="3210"/>
        <v>1</v>
      </c>
      <c r="BF477" s="58">
        <f t="shared" si="3210"/>
        <v>1</v>
      </c>
      <c r="BG477" s="58">
        <f t="shared" si="3210"/>
        <v>1</v>
      </c>
      <c r="BH477" s="58">
        <f t="shared" si="3210"/>
        <v>1</v>
      </c>
      <c r="BI477" s="58">
        <f t="shared" si="3210"/>
        <v>1</v>
      </c>
      <c r="BJ477" s="58">
        <f t="shared" si="3210"/>
        <v>1</v>
      </c>
      <c r="BK477" s="58">
        <f t="shared" si="3210"/>
        <v>1</v>
      </c>
      <c r="BL477" s="58">
        <f t="shared" si="3210"/>
        <v>1</v>
      </c>
      <c r="BM477" s="58">
        <f t="shared" si="3210"/>
        <v>1</v>
      </c>
      <c r="BN477" s="58">
        <f t="shared" si="3210"/>
        <v>1</v>
      </c>
      <c r="BO477" s="58">
        <f t="shared" si="3210"/>
        <v>1</v>
      </c>
      <c r="BP477" s="58">
        <f t="shared" si="3210"/>
        <v>1</v>
      </c>
      <c r="BQ477" s="58">
        <f t="shared" si="3210"/>
        <v>1</v>
      </c>
      <c r="BR477" s="58">
        <f t="shared" si="3210"/>
        <v>1</v>
      </c>
      <c r="BS477" s="58">
        <f t="shared" si="3210"/>
        <v>1</v>
      </c>
      <c r="BT477" s="58">
        <f t="shared" si="3210"/>
        <v>1</v>
      </c>
      <c r="BU477" s="58">
        <f t="shared" si="3210"/>
        <v>1</v>
      </c>
      <c r="BV477" s="58">
        <f t="shared" si="3210"/>
        <v>1</v>
      </c>
      <c r="BW477" s="58">
        <f t="shared" si="3210"/>
        <v>1</v>
      </c>
      <c r="BX477" s="58">
        <f t="shared" si="3210"/>
        <v>1</v>
      </c>
      <c r="BY477" s="58">
        <f t="shared" si="3210"/>
        <v>1</v>
      </c>
      <c r="BZ477" s="58">
        <f t="shared" si="3210"/>
        <v>1</v>
      </c>
      <c r="CB477" s="44">
        <f>IF(AND(NOT(ISBLANK(I477)),ISBLANK(J477)),1,0)</f>
        <v>0</v>
      </c>
    </row>
    <row r="478" spans="3:86" ht="15.75" collapsed="1" thickBot="1">
      <c r="C478" s="108">
        <v>56</v>
      </c>
      <c r="D478" s="109"/>
      <c r="E478" s="110"/>
      <c r="F478" s="62"/>
      <c r="G478" s="89">
        <f>IF(ISBLANK(F473),0,"Final "&amp;F473&amp;" Budget")</f>
        <v>0</v>
      </c>
      <c r="H478" s="63"/>
      <c r="I478" s="63">
        <f>H473</f>
        <v>0</v>
      </c>
      <c r="J478" s="63"/>
      <c r="K478" s="64">
        <f>SUM(M478:X478)</f>
        <v>0</v>
      </c>
      <c r="M478" s="64">
        <f t="shared" ref="M478:X478" si="3211">SUMIF($Z$10:$BZ$10,M$10,$Z478:$BZ478)</f>
        <v>0</v>
      </c>
      <c r="N478" s="64">
        <f t="shared" si="3211"/>
        <v>0</v>
      </c>
      <c r="O478" s="64">
        <f t="shared" si="3211"/>
        <v>0</v>
      </c>
      <c r="P478" s="64">
        <f t="shared" si="3211"/>
        <v>0</v>
      </c>
      <c r="Q478" s="64">
        <f t="shared" si="3211"/>
        <v>0</v>
      </c>
      <c r="R478" s="64">
        <f t="shared" si="3211"/>
        <v>0</v>
      </c>
      <c r="S478" s="64">
        <f t="shared" si="3211"/>
        <v>0</v>
      </c>
      <c r="T478" s="64">
        <f t="shared" si="3211"/>
        <v>0</v>
      </c>
      <c r="U478" s="64">
        <f t="shared" si="3211"/>
        <v>0</v>
      </c>
      <c r="V478" s="64">
        <f t="shared" si="3211"/>
        <v>0</v>
      </c>
      <c r="W478" s="64">
        <f t="shared" si="3211"/>
        <v>0</v>
      </c>
      <c r="X478" s="64">
        <f t="shared" si="3211"/>
        <v>0</v>
      </c>
      <c r="Z478" s="64">
        <f>Z474*Z476*Z477</f>
        <v>0</v>
      </c>
      <c r="AA478" s="64">
        <f t="shared" ref="AA478" si="3212">AA474*AA476*AA477</f>
        <v>0</v>
      </c>
      <c r="AB478" s="64">
        <f t="shared" ref="AB478" si="3213">AB474*AB476*AB477</f>
        <v>0</v>
      </c>
      <c r="AC478" s="64">
        <f t="shared" ref="AC478" si="3214">AC474*AC476*AC477</f>
        <v>0</v>
      </c>
      <c r="AD478" s="64">
        <f t="shared" ref="AD478" si="3215">AD474*AD476*AD477</f>
        <v>0</v>
      </c>
      <c r="AE478" s="64">
        <f t="shared" ref="AE478" si="3216">AE474*AE476*AE477</f>
        <v>0</v>
      </c>
      <c r="AF478" s="64">
        <f t="shared" ref="AF478" si="3217">AF474*AF476*AF477</f>
        <v>0</v>
      </c>
      <c r="AG478" s="64">
        <f t="shared" ref="AG478" si="3218">AG474*AG476*AG477</f>
        <v>0</v>
      </c>
      <c r="AH478" s="64">
        <f t="shared" ref="AH478" si="3219">AH474*AH476*AH477</f>
        <v>0</v>
      </c>
      <c r="AI478" s="64">
        <f t="shared" ref="AI478" si="3220">AI474*AI476*AI477</f>
        <v>0</v>
      </c>
      <c r="AJ478" s="64">
        <f t="shared" ref="AJ478" si="3221">AJ474*AJ476*AJ477</f>
        <v>0</v>
      </c>
      <c r="AK478" s="64">
        <f t="shared" ref="AK478" si="3222">AK474*AK476*AK477</f>
        <v>0</v>
      </c>
      <c r="AL478" s="64">
        <f t="shared" ref="AL478" si="3223">AL474*AL476*AL477</f>
        <v>0</v>
      </c>
      <c r="AM478" s="64">
        <f t="shared" ref="AM478" si="3224">AM474*AM476*AM477</f>
        <v>0</v>
      </c>
      <c r="AN478" s="64">
        <f t="shared" ref="AN478" si="3225">AN474*AN476*AN477</f>
        <v>0</v>
      </c>
      <c r="AO478" s="64">
        <f t="shared" ref="AO478" si="3226">AO474*AO476*AO477</f>
        <v>0</v>
      </c>
      <c r="AP478" s="64">
        <f t="shared" ref="AP478" si="3227">AP474*AP476*AP477</f>
        <v>0</v>
      </c>
      <c r="AQ478" s="64">
        <f t="shared" ref="AQ478" si="3228">AQ474*AQ476*AQ477</f>
        <v>0</v>
      </c>
      <c r="AR478" s="64">
        <f t="shared" ref="AR478" si="3229">AR474*AR476*AR477</f>
        <v>0</v>
      </c>
      <c r="AS478" s="64">
        <f t="shared" ref="AS478" si="3230">AS474*AS476*AS477</f>
        <v>0</v>
      </c>
      <c r="AT478" s="64">
        <f t="shared" ref="AT478" si="3231">AT474*AT476*AT477</f>
        <v>0</v>
      </c>
      <c r="AU478" s="64">
        <f t="shared" ref="AU478" si="3232">AU474*AU476*AU477</f>
        <v>0</v>
      </c>
      <c r="AV478" s="64">
        <f t="shared" ref="AV478" si="3233">AV474*AV476*AV477</f>
        <v>0</v>
      </c>
      <c r="AW478" s="64">
        <f t="shared" ref="AW478" si="3234">AW474*AW476*AW477</f>
        <v>0</v>
      </c>
      <c r="AX478" s="64">
        <f t="shared" ref="AX478" si="3235">AX474*AX476*AX477</f>
        <v>0</v>
      </c>
      <c r="AY478" s="64">
        <f t="shared" ref="AY478" si="3236">AY474*AY476*AY477</f>
        <v>0</v>
      </c>
      <c r="AZ478" s="64">
        <f t="shared" ref="AZ478" si="3237">AZ474*AZ476*AZ477</f>
        <v>0</v>
      </c>
      <c r="BA478" s="64">
        <f t="shared" ref="BA478" si="3238">BA474*BA476*BA477</f>
        <v>0</v>
      </c>
      <c r="BB478" s="64">
        <f t="shared" ref="BB478" si="3239">BB474*BB476*BB477</f>
        <v>0</v>
      </c>
      <c r="BC478" s="64">
        <f t="shared" ref="BC478" si="3240">BC474*BC476*BC477</f>
        <v>0</v>
      </c>
      <c r="BD478" s="64">
        <f t="shared" ref="BD478" si="3241">BD474*BD476*BD477</f>
        <v>0</v>
      </c>
      <c r="BE478" s="64">
        <f t="shared" ref="BE478" si="3242">BE474*BE476*BE477</f>
        <v>0</v>
      </c>
      <c r="BF478" s="64">
        <f t="shared" ref="BF478" si="3243">BF474*BF476*BF477</f>
        <v>0</v>
      </c>
      <c r="BG478" s="64">
        <f t="shared" ref="BG478" si="3244">BG474*BG476*BG477</f>
        <v>0</v>
      </c>
      <c r="BH478" s="64">
        <f t="shared" ref="BH478" si="3245">BH474*BH476*BH477</f>
        <v>0</v>
      </c>
      <c r="BI478" s="64">
        <f t="shared" ref="BI478" si="3246">BI474*BI476*BI477</f>
        <v>0</v>
      </c>
      <c r="BJ478" s="64">
        <f t="shared" ref="BJ478" si="3247">BJ474*BJ476*BJ477</f>
        <v>0</v>
      </c>
      <c r="BK478" s="64">
        <f t="shared" ref="BK478" si="3248">BK474*BK476*BK477</f>
        <v>0</v>
      </c>
      <c r="BL478" s="64">
        <f t="shared" ref="BL478" si="3249">BL474*BL476*BL477</f>
        <v>0</v>
      </c>
      <c r="BM478" s="64">
        <f t="shared" ref="BM478" si="3250">BM474*BM476*BM477</f>
        <v>0</v>
      </c>
      <c r="BN478" s="64">
        <f t="shared" ref="BN478" si="3251">BN474*BN476*BN477</f>
        <v>0</v>
      </c>
      <c r="BO478" s="64">
        <f t="shared" ref="BO478" si="3252">BO474*BO476*BO477</f>
        <v>0</v>
      </c>
      <c r="BP478" s="64">
        <f t="shared" ref="BP478" si="3253">BP474*BP476*BP477</f>
        <v>0</v>
      </c>
      <c r="BQ478" s="64">
        <f t="shared" ref="BQ478" si="3254">BQ474*BQ476*BQ477</f>
        <v>0</v>
      </c>
      <c r="BR478" s="64">
        <f t="shared" ref="BR478" si="3255">BR474*BR476*BR477</f>
        <v>0</v>
      </c>
      <c r="BS478" s="64">
        <f t="shared" ref="BS478" si="3256">BS474*BS476*BS477</f>
        <v>0</v>
      </c>
      <c r="BT478" s="64">
        <f t="shared" ref="BT478" si="3257">BT474*BT476*BT477</f>
        <v>0</v>
      </c>
      <c r="BU478" s="64">
        <f t="shared" ref="BU478" si="3258">BU474*BU476*BU477</f>
        <v>0</v>
      </c>
      <c r="BV478" s="64">
        <f t="shared" ref="BV478" si="3259">BV474*BV476*BV477</f>
        <v>0</v>
      </c>
      <c r="BW478" s="64">
        <f t="shared" ref="BW478" si="3260">BW474*BW476*BW477</f>
        <v>0</v>
      </c>
      <c r="BX478" s="64">
        <f t="shared" ref="BX478" si="3261">BX474*BX476*BX477</f>
        <v>0</v>
      </c>
      <c r="BY478" s="64">
        <f t="shared" ref="BY478" si="3262">BY474*BY476*BY477</f>
        <v>0</v>
      </c>
      <c r="BZ478" s="64">
        <f t="shared" ref="BZ478" si="3263">BZ474*BZ476*BZ477</f>
        <v>0</v>
      </c>
      <c r="CG478" s="44">
        <f>C478</f>
        <v>56</v>
      </c>
      <c r="CH478" s="44">
        <f>IF(CG478=0,0,IF(COUNTIF($CG:$CG,CG478)&gt;1,1,0))</f>
        <v>0</v>
      </c>
    </row>
    <row r="481" spans="3:86">
      <c r="F481" s="103"/>
      <c r="G481" s="104"/>
      <c r="H481" s="45"/>
      <c r="I481" s="23" t="s">
        <v>35</v>
      </c>
      <c r="J481" s="23" t="s">
        <v>36</v>
      </c>
      <c r="K481" s="39" t="s">
        <v>37</v>
      </c>
      <c r="M481" s="65">
        <f>M$9</f>
        <v>31</v>
      </c>
      <c r="N481" s="65">
        <f t="shared" ref="N481:X481" si="3264">N$9</f>
        <v>59</v>
      </c>
      <c r="O481" s="65">
        <f t="shared" si="3264"/>
        <v>91</v>
      </c>
      <c r="P481" s="65">
        <f t="shared" si="3264"/>
        <v>121</v>
      </c>
      <c r="Q481" s="65">
        <f t="shared" si="3264"/>
        <v>152</v>
      </c>
      <c r="R481" s="65">
        <f t="shared" si="3264"/>
        <v>182</v>
      </c>
      <c r="S481" s="65">
        <f t="shared" si="3264"/>
        <v>213</v>
      </c>
      <c r="T481" s="65">
        <f t="shared" si="3264"/>
        <v>244</v>
      </c>
      <c r="U481" s="65">
        <f t="shared" si="3264"/>
        <v>274</v>
      </c>
      <c r="V481" s="65">
        <f t="shared" si="3264"/>
        <v>305</v>
      </c>
      <c r="W481" s="65">
        <f t="shared" si="3264"/>
        <v>335</v>
      </c>
      <c r="X481" s="65">
        <f t="shared" si="3264"/>
        <v>366</v>
      </c>
      <c r="Z481" s="66">
        <f>Z$9</f>
        <v>0</v>
      </c>
      <c r="AA481" s="66">
        <f t="shared" ref="AA481:BZ481" si="3265">AA$9</f>
        <v>7</v>
      </c>
      <c r="AB481" s="66">
        <f t="shared" si="3265"/>
        <v>14</v>
      </c>
      <c r="AC481" s="66">
        <f t="shared" si="3265"/>
        <v>21</v>
      </c>
      <c r="AD481" s="66">
        <f t="shared" si="3265"/>
        <v>28</v>
      </c>
      <c r="AE481" s="66">
        <f t="shared" si="3265"/>
        <v>35</v>
      </c>
      <c r="AF481" s="66">
        <f t="shared" si="3265"/>
        <v>42</v>
      </c>
      <c r="AG481" s="66">
        <f t="shared" si="3265"/>
        <v>49</v>
      </c>
      <c r="AH481" s="66">
        <f t="shared" si="3265"/>
        <v>56</v>
      </c>
      <c r="AI481" s="66">
        <f t="shared" si="3265"/>
        <v>63</v>
      </c>
      <c r="AJ481" s="66">
        <f t="shared" si="3265"/>
        <v>70</v>
      </c>
      <c r="AK481" s="66">
        <f t="shared" si="3265"/>
        <v>77</v>
      </c>
      <c r="AL481" s="66">
        <f t="shared" si="3265"/>
        <v>84</v>
      </c>
      <c r="AM481" s="66">
        <f t="shared" si="3265"/>
        <v>91</v>
      </c>
      <c r="AN481" s="66">
        <f t="shared" si="3265"/>
        <v>98</v>
      </c>
      <c r="AO481" s="66">
        <f t="shared" si="3265"/>
        <v>105</v>
      </c>
      <c r="AP481" s="66">
        <f t="shared" si="3265"/>
        <v>112</v>
      </c>
      <c r="AQ481" s="66">
        <f t="shared" si="3265"/>
        <v>119</v>
      </c>
      <c r="AR481" s="66">
        <f t="shared" si="3265"/>
        <v>126</v>
      </c>
      <c r="AS481" s="66">
        <f t="shared" si="3265"/>
        <v>133</v>
      </c>
      <c r="AT481" s="66">
        <f t="shared" si="3265"/>
        <v>140</v>
      </c>
      <c r="AU481" s="66">
        <f t="shared" si="3265"/>
        <v>147</v>
      </c>
      <c r="AV481" s="66">
        <f t="shared" si="3265"/>
        <v>154</v>
      </c>
      <c r="AW481" s="66">
        <f t="shared" si="3265"/>
        <v>161</v>
      </c>
      <c r="AX481" s="66">
        <f t="shared" si="3265"/>
        <v>168</v>
      </c>
      <c r="AY481" s="66">
        <f t="shared" si="3265"/>
        <v>175</v>
      </c>
      <c r="AZ481" s="66">
        <f t="shared" si="3265"/>
        <v>182</v>
      </c>
      <c r="BA481" s="66">
        <f t="shared" si="3265"/>
        <v>189</v>
      </c>
      <c r="BB481" s="66">
        <f t="shared" si="3265"/>
        <v>196</v>
      </c>
      <c r="BC481" s="66">
        <f t="shared" si="3265"/>
        <v>203</v>
      </c>
      <c r="BD481" s="66">
        <f t="shared" si="3265"/>
        <v>210</v>
      </c>
      <c r="BE481" s="66">
        <f t="shared" si="3265"/>
        <v>217</v>
      </c>
      <c r="BF481" s="66">
        <f t="shared" si="3265"/>
        <v>224</v>
      </c>
      <c r="BG481" s="66">
        <f t="shared" si="3265"/>
        <v>231</v>
      </c>
      <c r="BH481" s="66">
        <f t="shared" si="3265"/>
        <v>238</v>
      </c>
      <c r="BI481" s="66">
        <f t="shared" si="3265"/>
        <v>245</v>
      </c>
      <c r="BJ481" s="66">
        <f t="shared" si="3265"/>
        <v>252</v>
      </c>
      <c r="BK481" s="66">
        <f t="shared" si="3265"/>
        <v>259</v>
      </c>
      <c r="BL481" s="66">
        <f t="shared" si="3265"/>
        <v>266</v>
      </c>
      <c r="BM481" s="66">
        <f t="shared" si="3265"/>
        <v>273</v>
      </c>
      <c r="BN481" s="66">
        <f t="shared" si="3265"/>
        <v>280</v>
      </c>
      <c r="BO481" s="66">
        <f t="shared" si="3265"/>
        <v>287</v>
      </c>
      <c r="BP481" s="66">
        <f t="shared" si="3265"/>
        <v>294</v>
      </c>
      <c r="BQ481" s="66">
        <f t="shared" si="3265"/>
        <v>301</v>
      </c>
      <c r="BR481" s="66">
        <f t="shared" si="3265"/>
        <v>308</v>
      </c>
      <c r="BS481" s="66">
        <f t="shared" si="3265"/>
        <v>315</v>
      </c>
      <c r="BT481" s="66">
        <f t="shared" si="3265"/>
        <v>322</v>
      </c>
      <c r="BU481" s="66">
        <f t="shared" si="3265"/>
        <v>329</v>
      </c>
      <c r="BV481" s="66">
        <f t="shared" si="3265"/>
        <v>336</v>
      </c>
      <c r="BW481" s="66">
        <f t="shared" si="3265"/>
        <v>343</v>
      </c>
      <c r="BX481" s="66">
        <f t="shared" si="3265"/>
        <v>350</v>
      </c>
      <c r="BY481" s="66">
        <f t="shared" si="3265"/>
        <v>357</v>
      </c>
      <c r="BZ481" s="66">
        <f t="shared" si="3265"/>
        <v>364</v>
      </c>
      <c r="CB481" s="44">
        <f>IF(AND(NOT(ISBLANK(F481)),ISBLANK(H481)),1,0)</f>
        <v>0</v>
      </c>
    </row>
    <row r="482" spans="3:86" hidden="1" outlineLevel="1">
      <c r="G482" s="53" t="s">
        <v>32</v>
      </c>
      <c r="H482" s="45"/>
      <c r="I482" s="57"/>
      <c r="J482" s="56"/>
      <c r="K482" s="57" t="str">
        <f>IF(ISBLANK(I482),"",IF(ISBLANK(J482),I482,I482+(7*(J482-1))))</f>
        <v/>
      </c>
      <c r="Z482" s="43">
        <f t="shared" ref="Z482:BE482" si="3266">IF($H482=$CB$12,1,IF(ISBLANK($I482),0,IF(OR($I482=Z$9,$K482=Z$9,AND(Z$9&gt;$I482,Z$9&lt;=$K482)),1,0)))</f>
        <v>0</v>
      </c>
      <c r="AA482" s="43">
        <f t="shared" si="3266"/>
        <v>0</v>
      </c>
      <c r="AB482" s="43">
        <f t="shared" si="3266"/>
        <v>0</v>
      </c>
      <c r="AC482" s="43">
        <f t="shared" si="3266"/>
        <v>0</v>
      </c>
      <c r="AD482" s="43">
        <f t="shared" si="3266"/>
        <v>0</v>
      </c>
      <c r="AE482" s="43">
        <f t="shared" si="3266"/>
        <v>0</v>
      </c>
      <c r="AF482" s="43">
        <f t="shared" si="3266"/>
        <v>0</v>
      </c>
      <c r="AG482" s="43">
        <f t="shared" si="3266"/>
        <v>0</v>
      </c>
      <c r="AH482" s="43">
        <f t="shared" si="3266"/>
        <v>0</v>
      </c>
      <c r="AI482" s="43">
        <f t="shared" si="3266"/>
        <v>0</v>
      </c>
      <c r="AJ482" s="43">
        <f t="shared" si="3266"/>
        <v>0</v>
      </c>
      <c r="AK482" s="43">
        <f t="shared" si="3266"/>
        <v>0</v>
      </c>
      <c r="AL482" s="43">
        <f t="shared" si="3266"/>
        <v>0</v>
      </c>
      <c r="AM482" s="43">
        <f t="shared" si="3266"/>
        <v>0</v>
      </c>
      <c r="AN482" s="43">
        <f t="shared" si="3266"/>
        <v>0</v>
      </c>
      <c r="AO482" s="43">
        <f t="shared" si="3266"/>
        <v>0</v>
      </c>
      <c r="AP482" s="43">
        <f t="shared" si="3266"/>
        <v>0</v>
      </c>
      <c r="AQ482" s="43">
        <f t="shared" si="3266"/>
        <v>0</v>
      </c>
      <c r="AR482" s="43">
        <f t="shared" si="3266"/>
        <v>0</v>
      </c>
      <c r="AS482" s="43">
        <f t="shared" si="3266"/>
        <v>0</v>
      </c>
      <c r="AT482" s="43">
        <f t="shared" si="3266"/>
        <v>0</v>
      </c>
      <c r="AU482" s="43">
        <f t="shared" si="3266"/>
        <v>0</v>
      </c>
      <c r="AV482" s="43">
        <f t="shared" si="3266"/>
        <v>0</v>
      </c>
      <c r="AW482" s="43">
        <f t="shared" si="3266"/>
        <v>0</v>
      </c>
      <c r="AX482" s="43">
        <f t="shared" si="3266"/>
        <v>0</v>
      </c>
      <c r="AY482" s="43">
        <f t="shared" si="3266"/>
        <v>0</v>
      </c>
      <c r="AZ482" s="43">
        <f t="shared" si="3266"/>
        <v>0</v>
      </c>
      <c r="BA482" s="43">
        <f t="shared" si="3266"/>
        <v>0</v>
      </c>
      <c r="BB482" s="43">
        <f t="shared" si="3266"/>
        <v>0</v>
      </c>
      <c r="BC482" s="43">
        <f t="shared" si="3266"/>
        <v>0</v>
      </c>
      <c r="BD482" s="43">
        <f t="shared" si="3266"/>
        <v>0</v>
      </c>
      <c r="BE482" s="43">
        <f t="shared" si="3266"/>
        <v>0</v>
      </c>
      <c r="BF482" s="43">
        <f t="shared" ref="BF482:BZ482" si="3267">IF($H482=$CB$12,1,IF(ISBLANK($I482),0,IF(OR($I482=BF$9,$K482=BF$9,AND(BF$9&gt;$I482,BF$9&lt;=$K482)),1,0)))</f>
        <v>0</v>
      </c>
      <c r="BG482" s="43">
        <f t="shared" si="3267"/>
        <v>0</v>
      </c>
      <c r="BH482" s="43">
        <f t="shared" si="3267"/>
        <v>0</v>
      </c>
      <c r="BI482" s="43">
        <f t="shared" si="3267"/>
        <v>0</v>
      </c>
      <c r="BJ482" s="43">
        <f t="shared" si="3267"/>
        <v>0</v>
      </c>
      <c r="BK482" s="43">
        <f t="shared" si="3267"/>
        <v>0</v>
      </c>
      <c r="BL482" s="43">
        <f t="shared" si="3267"/>
        <v>0</v>
      </c>
      <c r="BM482" s="43">
        <f t="shared" si="3267"/>
        <v>0</v>
      </c>
      <c r="BN482" s="43">
        <f t="shared" si="3267"/>
        <v>0</v>
      </c>
      <c r="BO482" s="43">
        <f t="shared" si="3267"/>
        <v>0</v>
      </c>
      <c r="BP482" s="43">
        <f t="shared" si="3267"/>
        <v>0</v>
      </c>
      <c r="BQ482" s="43">
        <f t="shared" si="3267"/>
        <v>0</v>
      </c>
      <c r="BR482" s="43">
        <f t="shared" si="3267"/>
        <v>0</v>
      </c>
      <c r="BS482" s="43">
        <f t="shared" si="3267"/>
        <v>0</v>
      </c>
      <c r="BT482" s="43">
        <f t="shared" si="3267"/>
        <v>0</v>
      </c>
      <c r="BU482" s="43">
        <f t="shared" si="3267"/>
        <v>0</v>
      </c>
      <c r="BV482" s="43">
        <f t="shared" si="3267"/>
        <v>0</v>
      </c>
      <c r="BW482" s="43">
        <f t="shared" si="3267"/>
        <v>0</v>
      </c>
      <c r="BX482" s="43">
        <f t="shared" si="3267"/>
        <v>0</v>
      </c>
      <c r="BY482" s="43">
        <f t="shared" si="3267"/>
        <v>0</v>
      </c>
      <c r="BZ482" s="43">
        <f t="shared" si="3267"/>
        <v>0</v>
      </c>
      <c r="CB482" s="44">
        <f>IF(AND(NOT(ISBLANK(F481)),ISBLANK(H482)),1,0)</f>
        <v>0</v>
      </c>
      <c r="CC482" s="44">
        <f>IF($H482=$CB$13,1,0)</f>
        <v>0</v>
      </c>
      <c r="CD482" s="44">
        <f>IF(AND($CC482=1,ISBLANK(I482)),1,0)</f>
        <v>0</v>
      </c>
      <c r="CE482" s="44">
        <f>IF(AND($CC482=1,ISBLANK(J482)),1,0)</f>
        <v>0</v>
      </c>
    </row>
    <row r="483" spans="3:86" hidden="1" outlineLevel="1">
      <c r="G483" s="22" t="str">
        <f>"Base Current Amount "&amp;CC483&amp;""</f>
        <v>Base Current Amount per Week</v>
      </c>
      <c r="H483" s="54" t="s">
        <v>53</v>
      </c>
      <c r="I483" s="45"/>
      <c r="CB483" s="44">
        <f>IF(AND(NOT(ISBLANK(F481)),ISBLANK(I483)),1,0)</f>
        <v>0</v>
      </c>
      <c r="CC483" s="44" t="str">
        <f>IF(H482=$CB$13,$CB$19,$CB$18)</f>
        <v>per Week</v>
      </c>
    </row>
    <row r="484" spans="3:86" hidden="1" outlineLevel="1">
      <c r="G484" s="22" t="s">
        <v>34</v>
      </c>
      <c r="H484" s="54" t="s">
        <v>53</v>
      </c>
      <c r="I484" s="55">
        <f>IF(AND(H482=$CB$13,ISBLANK(J482)),I483,IF(H482=$CB$13,I483/J482,I483))</f>
        <v>0</v>
      </c>
      <c r="Z484" s="59">
        <f>$I484</f>
        <v>0</v>
      </c>
      <c r="AA484" s="59">
        <f t="shared" ref="AA484:BZ484" si="3268">$I484</f>
        <v>0</v>
      </c>
      <c r="AB484" s="59">
        <f t="shared" si="3268"/>
        <v>0</v>
      </c>
      <c r="AC484" s="59">
        <f t="shared" si="3268"/>
        <v>0</v>
      </c>
      <c r="AD484" s="59">
        <f t="shared" si="3268"/>
        <v>0</v>
      </c>
      <c r="AE484" s="59">
        <f t="shared" si="3268"/>
        <v>0</v>
      </c>
      <c r="AF484" s="59">
        <f t="shared" si="3268"/>
        <v>0</v>
      </c>
      <c r="AG484" s="59">
        <f t="shared" si="3268"/>
        <v>0</v>
      </c>
      <c r="AH484" s="59">
        <f t="shared" si="3268"/>
        <v>0</v>
      </c>
      <c r="AI484" s="59">
        <f t="shared" si="3268"/>
        <v>0</v>
      </c>
      <c r="AJ484" s="59">
        <f t="shared" si="3268"/>
        <v>0</v>
      </c>
      <c r="AK484" s="59">
        <f t="shared" si="3268"/>
        <v>0</v>
      </c>
      <c r="AL484" s="59">
        <f t="shared" si="3268"/>
        <v>0</v>
      </c>
      <c r="AM484" s="59">
        <f t="shared" si="3268"/>
        <v>0</v>
      </c>
      <c r="AN484" s="59">
        <f t="shared" si="3268"/>
        <v>0</v>
      </c>
      <c r="AO484" s="59">
        <f t="shared" si="3268"/>
        <v>0</v>
      </c>
      <c r="AP484" s="59">
        <f t="shared" si="3268"/>
        <v>0</v>
      </c>
      <c r="AQ484" s="59">
        <f t="shared" si="3268"/>
        <v>0</v>
      </c>
      <c r="AR484" s="59">
        <f t="shared" si="3268"/>
        <v>0</v>
      </c>
      <c r="AS484" s="59">
        <f t="shared" si="3268"/>
        <v>0</v>
      </c>
      <c r="AT484" s="59">
        <f t="shared" si="3268"/>
        <v>0</v>
      </c>
      <c r="AU484" s="59">
        <f t="shared" si="3268"/>
        <v>0</v>
      </c>
      <c r="AV484" s="59">
        <f t="shared" si="3268"/>
        <v>0</v>
      </c>
      <c r="AW484" s="59">
        <f t="shared" si="3268"/>
        <v>0</v>
      </c>
      <c r="AX484" s="59">
        <f t="shared" si="3268"/>
        <v>0</v>
      </c>
      <c r="AY484" s="59">
        <f t="shared" si="3268"/>
        <v>0</v>
      </c>
      <c r="AZ484" s="59">
        <f t="shared" si="3268"/>
        <v>0</v>
      </c>
      <c r="BA484" s="59">
        <f t="shared" si="3268"/>
        <v>0</v>
      </c>
      <c r="BB484" s="59">
        <f t="shared" si="3268"/>
        <v>0</v>
      </c>
      <c r="BC484" s="59">
        <f t="shared" si="3268"/>
        <v>0</v>
      </c>
      <c r="BD484" s="59">
        <f t="shared" si="3268"/>
        <v>0</v>
      </c>
      <c r="BE484" s="59">
        <f t="shared" si="3268"/>
        <v>0</v>
      </c>
      <c r="BF484" s="59">
        <f t="shared" si="3268"/>
        <v>0</v>
      </c>
      <c r="BG484" s="59">
        <f t="shared" si="3268"/>
        <v>0</v>
      </c>
      <c r="BH484" s="59">
        <f t="shared" si="3268"/>
        <v>0</v>
      </c>
      <c r="BI484" s="59">
        <f t="shared" si="3268"/>
        <v>0</v>
      </c>
      <c r="BJ484" s="59">
        <f t="shared" si="3268"/>
        <v>0</v>
      </c>
      <c r="BK484" s="59">
        <f t="shared" si="3268"/>
        <v>0</v>
      </c>
      <c r="BL484" s="59">
        <f t="shared" si="3268"/>
        <v>0</v>
      </c>
      <c r="BM484" s="59">
        <f t="shared" si="3268"/>
        <v>0</v>
      </c>
      <c r="BN484" s="59">
        <f t="shared" si="3268"/>
        <v>0</v>
      </c>
      <c r="BO484" s="59">
        <f t="shared" si="3268"/>
        <v>0</v>
      </c>
      <c r="BP484" s="59">
        <f t="shared" si="3268"/>
        <v>0</v>
      </c>
      <c r="BQ484" s="59">
        <f t="shared" si="3268"/>
        <v>0</v>
      </c>
      <c r="BR484" s="59">
        <f t="shared" si="3268"/>
        <v>0</v>
      </c>
      <c r="BS484" s="59">
        <f t="shared" si="3268"/>
        <v>0</v>
      </c>
      <c r="BT484" s="59">
        <f t="shared" si="3268"/>
        <v>0</v>
      </c>
      <c r="BU484" s="59">
        <f t="shared" si="3268"/>
        <v>0</v>
      </c>
      <c r="BV484" s="59">
        <f t="shared" si="3268"/>
        <v>0</v>
      </c>
      <c r="BW484" s="59">
        <f t="shared" si="3268"/>
        <v>0</v>
      </c>
      <c r="BX484" s="59">
        <f t="shared" si="3268"/>
        <v>0</v>
      </c>
      <c r="BY484" s="59">
        <f t="shared" si="3268"/>
        <v>0</v>
      </c>
      <c r="BZ484" s="59">
        <f t="shared" si="3268"/>
        <v>0</v>
      </c>
    </row>
    <row r="485" spans="3:86" hidden="1" outlineLevel="1">
      <c r="C485" s="105" t="str">
        <f>IF(CH486=1,"X","")</f>
        <v/>
      </c>
      <c r="D485" s="106"/>
      <c r="E485" s="107"/>
      <c r="G485" s="22" t="s">
        <v>38</v>
      </c>
      <c r="H485" s="73">
        <f>IF(ISBLANK(I485),0,IF(I485&lt;I482,1,0))</f>
        <v>0</v>
      </c>
      <c r="I485" s="60"/>
      <c r="J485" s="61"/>
      <c r="Z485" s="58">
        <f>IF(ISBLANK($I485),1,IF(Z$9&gt;$I485,(1+$J485),1))</f>
        <v>1</v>
      </c>
      <c r="AA485" s="58">
        <f t="shared" ref="AA485:BZ485" si="3269">IF(ISBLANK($I485),1,IF(AA$9&gt;$I485,(1+$J485),1))</f>
        <v>1</v>
      </c>
      <c r="AB485" s="58">
        <f t="shared" si="3269"/>
        <v>1</v>
      </c>
      <c r="AC485" s="58">
        <f t="shared" si="3269"/>
        <v>1</v>
      </c>
      <c r="AD485" s="58">
        <f t="shared" si="3269"/>
        <v>1</v>
      </c>
      <c r="AE485" s="58">
        <f t="shared" si="3269"/>
        <v>1</v>
      </c>
      <c r="AF485" s="58">
        <f t="shared" si="3269"/>
        <v>1</v>
      </c>
      <c r="AG485" s="58">
        <f t="shared" si="3269"/>
        <v>1</v>
      </c>
      <c r="AH485" s="58">
        <f t="shared" si="3269"/>
        <v>1</v>
      </c>
      <c r="AI485" s="58">
        <f t="shared" si="3269"/>
        <v>1</v>
      </c>
      <c r="AJ485" s="58">
        <f t="shared" si="3269"/>
        <v>1</v>
      </c>
      <c r="AK485" s="58">
        <f t="shared" si="3269"/>
        <v>1</v>
      </c>
      <c r="AL485" s="58">
        <f t="shared" si="3269"/>
        <v>1</v>
      </c>
      <c r="AM485" s="58">
        <f t="shared" si="3269"/>
        <v>1</v>
      </c>
      <c r="AN485" s="58">
        <f t="shared" si="3269"/>
        <v>1</v>
      </c>
      <c r="AO485" s="58">
        <f t="shared" si="3269"/>
        <v>1</v>
      </c>
      <c r="AP485" s="58">
        <f t="shared" si="3269"/>
        <v>1</v>
      </c>
      <c r="AQ485" s="58">
        <f t="shared" si="3269"/>
        <v>1</v>
      </c>
      <c r="AR485" s="58">
        <f t="shared" si="3269"/>
        <v>1</v>
      </c>
      <c r="AS485" s="58">
        <f t="shared" si="3269"/>
        <v>1</v>
      </c>
      <c r="AT485" s="58">
        <f t="shared" si="3269"/>
        <v>1</v>
      </c>
      <c r="AU485" s="58">
        <f t="shared" si="3269"/>
        <v>1</v>
      </c>
      <c r="AV485" s="58">
        <f t="shared" si="3269"/>
        <v>1</v>
      </c>
      <c r="AW485" s="58">
        <f t="shared" si="3269"/>
        <v>1</v>
      </c>
      <c r="AX485" s="58">
        <f t="shared" si="3269"/>
        <v>1</v>
      </c>
      <c r="AY485" s="58">
        <f t="shared" si="3269"/>
        <v>1</v>
      </c>
      <c r="AZ485" s="58">
        <f t="shared" si="3269"/>
        <v>1</v>
      </c>
      <c r="BA485" s="58">
        <f t="shared" si="3269"/>
        <v>1</v>
      </c>
      <c r="BB485" s="58">
        <f t="shared" si="3269"/>
        <v>1</v>
      </c>
      <c r="BC485" s="58">
        <f t="shared" si="3269"/>
        <v>1</v>
      </c>
      <c r="BD485" s="58">
        <f t="shared" si="3269"/>
        <v>1</v>
      </c>
      <c r="BE485" s="58">
        <f t="shared" si="3269"/>
        <v>1</v>
      </c>
      <c r="BF485" s="58">
        <f t="shared" si="3269"/>
        <v>1</v>
      </c>
      <c r="BG485" s="58">
        <f t="shared" si="3269"/>
        <v>1</v>
      </c>
      <c r="BH485" s="58">
        <f t="shared" si="3269"/>
        <v>1</v>
      </c>
      <c r="BI485" s="58">
        <f t="shared" si="3269"/>
        <v>1</v>
      </c>
      <c r="BJ485" s="58">
        <f t="shared" si="3269"/>
        <v>1</v>
      </c>
      <c r="BK485" s="58">
        <f t="shared" si="3269"/>
        <v>1</v>
      </c>
      <c r="BL485" s="58">
        <f t="shared" si="3269"/>
        <v>1</v>
      </c>
      <c r="BM485" s="58">
        <f t="shared" si="3269"/>
        <v>1</v>
      </c>
      <c r="BN485" s="58">
        <f t="shared" si="3269"/>
        <v>1</v>
      </c>
      <c r="BO485" s="58">
        <f t="shared" si="3269"/>
        <v>1</v>
      </c>
      <c r="BP485" s="58">
        <f t="shared" si="3269"/>
        <v>1</v>
      </c>
      <c r="BQ485" s="58">
        <f t="shared" si="3269"/>
        <v>1</v>
      </c>
      <c r="BR485" s="58">
        <f t="shared" si="3269"/>
        <v>1</v>
      </c>
      <c r="BS485" s="58">
        <f t="shared" si="3269"/>
        <v>1</v>
      </c>
      <c r="BT485" s="58">
        <f t="shared" si="3269"/>
        <v>1</v>
      </c>
      <c r="BU485" s="58">
        <f t="shared" si="3269"/>
        <v>1</v>
      </c>
      <c r="BV485" s="58">
        <f t="shared" si="3269"/>
        <v>1</v>
      </c>
      <c r="BW485" s="58">
        <f t="shared" si="3269"/>
        <v>1</v>
      </c>
      <c r="BX485" s="58">
        <f t="shared" si="3269"/>
        <v>1</v>
      </c>
      <c r="BY485" s="58">
        <f t="shared" si="3269"/>
        <v>1</v>
      </c>
      <c r="BZ485" s="58">
        <f t="shared" si="3269"/>
        <v>1</v>
      </c>
      <c r="CB485" s="44">
        <f>IF(AND(NOT(ISBLANK(I485)),ISBLANK(J485)),1,0)</f>
        <v>0</v>
      </c>
    </row>
    <row r="486" spans="3:86" ht="15.75" collapsed="1" thickBot="1">
      <c r="C486" s="108">
        <v>57</v>
      </c>
      <c r="D486" s="109"/>
      <c r="E486" s="110"/>
      <c r="F486" s="62"/>
      <c r="G486" s="89">
        <f>IF(ISBLANK(F481),0,"Final "&amp;F481&amp;" Budget")</f>
        <v>0</v>
      </c>
      <c r="H486" s="63"/>
      <c r="I486" s="63">
        <f>H481</f>
        <v>0</v>
      </c>
      <c r="J486" s="63"/>
      <c r="K486" s="64">
        <f>SUM(M486:X486)</f>
        <v>0</v>
      </c>
      <c r="M486" s="64">
        <f t="shared" ref="M486:X486" si="3270">SUMIF($Z$10:$BZ$10,M$10,$Z486:$BZ486)</f>
        <v>0</v>
      </c>
      <c r="N486" s="64">
        <f t="shared" si="3270"/>
        <v>0</v>
      </c>
      <c r="O486" s="64">
        <f t="shared" si="3270"/>
        <v>0</v>
      </c>
      <c r="P486" s="64">
        <f t="shared" si="3270"/>
        <v>0</v>
      </c>
      <c r="Q486" s="64">
        <f t="shared" si="3270"/>
        <v>0</v>
      </c>
      <c r="R486" s="64">
        <f t="shared" si="3270"/>
        <v>0</v>
      </c>
      <c r="S486" s="64">
        <f t="shared" si="3270"/>
        <v>0</v>
      </c>
      <c r="T486" s="64">
        <f t="shared" si="3270"/>
        <v>0</v>
      </c>
      <c r="U486" s="64">
        <f t="shared" si="3270"/>
        <v>0</v>
      </c>
      <c r="V486" s="64">
        <f t="shared" si="3270"/>
        <v>0</v>
      </c>
      <c r="W486" s="64">
        <f t="shared" si="3270"/>
        <v>0</v>
      </c>
      <c r="X486" s="64">
        <f t="shared" si="3270"/>
        <v>0</v>
      </c>
      <c r="Z486" s="64">
        <f>Z482*Z484*Z485</f>
        <v>0</v>
      </c>
      <c r="AA486" s="64">
        <f t="shared" ref="AA486" si="3271">AA482*AA484*AA485</f>
        <v>0</v>
      </c>
      <c r="AB486" s="64">
        <f t="shared" ref="AB486" si="3272">AB482*AB484*AB485</f>
        <v>0</v>
      </c>
      <c r="AC486" s="64">
        <f t="shared" ref="AC486" si="3273">AC482*AC484*AC485</f>
        <v>0</v>
      </c>
      <c r="AD486" s="64">
        <f t="shared" ref="AD486" si="3274">AD482*AD484*AD485</f>
        <v>0</v>
      </c>
      <c r="AE486" s="64">
        <f t="shared" ref="AE486" si="3275">AE482*AE484*AE485</f>
        <v>0</v>
      </c>
      <c r="AF486" s="64">
        <f t="shared" ref="AF486" si="3276">AF482*AF484*AF485</f>
        <v>0</v>
      </c>
      <c r="AG486" s="64">
        <f t="shared" ref="AG486" si="3277">AG482*AG484*AG485</f>
        <v>0</v>
      </c>
      <c r="AH486" s="64">
        <f t="shared" ref="AH486" si="3278">AH482*AH484*AH485</f>
        <v>0</v>
      </c>
      <c r="AI486" s="64">
        <f t="shared" ref="AI486" si="3279">AI482*AI484*AI485</f>
        <v>0</v>
      </c>
      <c r="AJ486" s="64">
        <f t="shared" ref="AJ486" si="3280">AJ482*AJ484*AJ485</f>
        <v>0</v>
      </c>
      <c r="AK486" s="64">
        <f t="shared" ref="AK486" si="3281">AK482*AK484*AK485</f>
        <v>0</v>
      </c>
      <c r="AL486" s="64">
        <f t="shared" ref="AL486" si="3282">AL482*AL484*AL485</f>
        <v>0</v>
      </c>
      <c r="AM486" s="64">
        <f t="shared" ref="AM486" si="3283">AM482*AM484*AM485</f>
        <v>0</v>
      </c>
      <c r="AN486" s="64">
        <f t="shared" ref="AN486" si="3284">AN482*AN484*AN485</f>
        <v>0</v>
      </c>
      <c r="AO486" s="64">
        <f t="shared" ref="AO486" si="3285">AO482*AO484*AO485</f>
        <v>0</v>
      </c>
      <c r="AP486" s="64">
        <f t="shared" ref="AP486" si="3286">AP482*AP484*AP485</f>
        <v>0</v>
      </c>
      <c r="AQ486" s="64">
        <f t="shared" ref="AQ486" si="3287">AQ482*AQ484*AQ485</f>
        <v>0</v>
      </c>
      <c r="AR486" s="64">
        <f t="shared" ref="AR486" si="3288">AR482*AR484*AR485</f>
        <v>0</v>
      </c>
      <c r="AS486" s="64">
        <f t="shared" ref="AS486" si="3289">AS482*AS484*AS485</f>
        <v>0</v>
      </c>
      <c r="AT486" s="64">
        <f t="shared" ref="AT486" si="3290">AT482*AT484*AT485</f>
        <v>0</v>
      </c>
      <c r="AU486" s="64">
        <f t="shared" ref="AU486" si="3291">AU482*AU484*AU485</f>
        <v>0</v>
      </c>
      <c r="AV486" s="64">
        <f t="shared" ref="AV486" si="3292">AV482*AV484*AV485</f>
        <v>0</v>
      </c>
      <c r="AW486" s="64">
        <f t="shared" ref="AW486" si="3293">AW482*AW484*AW485</f>
        <v>0</v>
      </c>
      <c r="AX486" s="64">
        <f t="shared" ref="AX486" si="3294">AX482*AX484*AX485</f>
        <v>0</v>
      </c>
      <c r="AY486" s="64">
        <f t="shared" ref="AY486" si="3295">AY482*AY484*AY485</f>
        <v>0</v>
      </c>
      <c r="AZ486" s="64">
        <f t="shared" ref="AZ486" si="3296">AZ482*AZ484*AZ485</f>
        <v>0</v>
      </c>
      <c r="BA486" s="64">
        <f t="shared" ref="BA486" si="3297">BA482*BA484*BA485</f>
        <v>0</v>
      </c>
      <c r="BB486" s="64">
        <f t="shared" ref="BB486" si="3298">BB482*BB484*BB485</f>
        <v>0</v>
      </c>
      <c r="BC486" s="64">
        <f t="shared" ref="BC486" si="3299">BC482*BC484*BC485</f>
        <v>0</v>
      </c>
      <c r="BD486" s="64">
        <f t="shared" ref="BD486" si="3300">BD482*BD484*BD485</f>
        <v>0</v>
      </c>
      <c r="BE486" s="64">
        <f t="shared" ref="BE486" si="3301">BE482*BE484*BE485</f>
        <v>0</v>
      </c>
      <c r="BF486" s="64">
        <f t="shared" ref="BF486" si="3302">BF482*BF484*BF485</f>
        <v>0</v>
      </c>
      <c r="BG486" s="64">
        <f t="shared" ref="BG486" si="3303">BG482*BG484*BG485</f>
        <v>0</v>
      </c>
      <c r="BH486" s="64">
        <f t="shared" ref="BH486" si="3304">BH482*BH484*BH485</f>
        <v>0</v>
      </c>
      <c r="BI486" s="64">
        <f t="shared" ref="BI486" si="3305">BI482*BI484*BI485</f>
        <v>0</v>
      </c>
      <c r="BJ486" s="64">
        <f t="shared" ref="BJ486" si="3306">BJ482*BJ484*BJ485</f>
        <v>0</v>
      </c>
      <c r="BK486" s="64">
        <f t="shared" ref="BK486" si="3307">BK482*BK484*BK485</f>
        <v>0</v>
      </c>
      <c r="BL486" s="64">
        <f t="shared" ref="BL486" si="3308">BL482*BL484*BL485</f>
        <v>0</v>
      </c>
      <c r="BM486" s="64">
        <f t="shared" ref="BM486" si="3309">BM482*BM484*BM485</f>
        <v>0</v>
      </c>
      <c r="BN486" s="64">
        <f t="shared" ref="BN486" si="3310">BN482*BN484*BN485</f>
        <v>0</v>
      </c>
      <c r="BO486" s="64">
        <f t="shared" ref="BO486" si="3311">BO482*BO484*BO485</f>
        <v>0</v>
      </c>
      <c r="BP486" s="64">
        <f t="shared" ref="BP486" si="3312">BP482*BP484*BP485</f>
        <v>0</v>
      </c>
      <c r="BQ486" s="64">
        <f t="shared" ref="BQ486" si="3313">BQ482*BQ484*BQ485</f>
        <v>0</v>
      </c>
      <c r="BR486" s="64">
        <f t="shared" ref="BR486" si="3314">BR482*BR484*BR485</f>
        <v>0</v>
      </c>
      <c r="BS486" s="64">
        <f t="shared" ref="BS486" si="3315">BS482*BS484*BS485</f>
        <v>0</v>
      </c>
      <c r="BT486" s="64">
        <f t="shared" ref="BT486" si="3316">BT482*BT484*BT485</f>
        <v>0</v>
      </c>
      <c r="BU486" s="64">
        <f t="shared" ref="BU486" si="3317">BU482*BU484*BU485</f>
        <v>0</v>
      </c>
      <c r="BV486" s="64">
        <f t="shared" ref="BV486" si="3318">BV482*BV484*BV485</f>
        <v>0</v>
      </c>
      <c r="BW486" s="64">
        <f t="shared" ref="BW486" si="3319">BW482*BW484*BW485</f>
        <v>0</v>
      </c>
      <c r="BX486" s="64">
        <f t="shared" ref="BX486" si="3320">BX482*BX484*BX485</f>
        <v>0</v>
      </c>
      <c r="BY486" s="64">
        <f t="shared" ref="BY486" si="3321">BY482*BY484*BY485</f>
        <v>0</v>
      </c>
      <c r="BZ486" s="64">
        <f t="shared" ref="BZ486" si="3322">BZ482*BZ484*BZ485</f>
        <v>0</v>
      </c>
      <c r="CG486" s="44">
        <f>C486</f>
        <v>57</v>
      </c>
      <c r="CH486" s="44">
        <f>IF(CG486=0,0,IF(COUNTIF($CG:$CG,CG486)&gt;1,1,0))</f>
        <v>0</v>
      </c>
    </row>
    <row r="489" spans="3:86">
      <c r="F489" s="103"/>
      <c r="G489" s="104"/>
      <c r="H489" s="45"/>
      <c r="I489" s="23" t="s">
        <v>35</v>
      </c>
      <c r="J489" s="23" t="s">
        <v>36</v>
      </c>
      <c r="K489" s="39" t="s">
        <v>37</v>
      </c>
      <c r="M489" s="65">
        <f>M$9</f>
        <v>31</v>
      </c>
      <c r="N489" s="65">
        <f t="shared" ref="N489:X489" si="3323">N$9</f>
        <v>59</v>
      </c>
      <c r="O489" s="65">
        <f t="shared" si="3323"/>
        <v>91</v>
      </c>
      <c r="P489" s="65">
        <f t="shared" si="3323"/>
        <v>121</v>
      </c>
      <c r="Q489" s="65">
        <f t="shared" si="3323"/>
        <v>152</v>
      </c>
      <c r="R489" s="65">
        <f t="shared" si="3323"/>
        <v>182</v>
      </c>
      <c r="S489" s="65">
        <f t="shared" si="3323"/>
        <v>213</v>
      </c>
      <c r="T489" s="65">
        <f t="shared" si="3323"/>
        <v>244</v>
      </c>
      <c r="U489" s="65">
        <f t="shared" si="3323"/>
        <v>274</v>
      </c>
      <c r="V489" s="65">
        <f t="shared" si="3323"/>
        <v>305</v>
      </c>
      <c r="W489" s="65">
        <f t="shared" si="3323"/>
        <v>335</v>
      </c>
      <c r="X489" s="65">
        <f t="shared" si="3323"/>
        <v>366</v>
      </c>
      <c r="Z489" s="66">
        <f>Z$9</f>
        <v>0</v>
      </c>
      <c r="AA489" s="66">
        <f t="shared" ref="AA489:BZ489" si="3324">AA$9</f>
        <v>7</v>
      </c>
      <c r="AB489" s="66">
        <f t="shared" si="3324"/>
        <v>14</v>
      </c>
      <c r="AC489" s="66">
        <f t="shared" si="3324"/>
        <v>21</v>
      </c>
      <c r="AD489" s="66">
        <f t="shared" si="3324"/>
        <v>28</v>
      </c>
      <c r="AE489" s="66">
        <f t="shared" si="3324"/>
        <v>35</v>
      </c>
      <c r="AF489" s="66">
        <f t="shared" si="3324"/>
        <v>42</v>
      </c>
      <c r="AG489" s="66">
        <f t="shared" si="3324"/>
        <v>49</v>
      </c>
      <c r="AH489" s="66">
        <f t="shared" si="3324"/>
        <v>56</v>
      </c>
      <c r="AI489" s="66">
        <f t="shared" si="3324"/>
        <v>63</v>
      </c>
      <c r="AJ489" s="66">
        <f t="shared" si="3324"/>
        <v>70</v>
      </c>
      <c r="AK489" s="66">
        <f t="shared" si="3324"/>
        <v>77</v>
      </c>
      <c r="AL489" s="66">
        <f t="shared" si="3324"/>
        <v>84</v>
      </c>
      <c r="AM489" s="66">
        <f t="shared" si="3324"/>
        <v>91</v>
      </c>
      <c r="AN489" s="66">
        <f t="shared" si="3324"/>
        <v>98</v>
      </c>
      <c r="AO489" s="66">
        <f t="shared" si="3324"/>
        <v>105</v>
      </c>
      <c r="AP489" s="66">
        <f t="shared" si="3324"/>
        <v>112</v>
      </c>
      <c r="AQ489" s="66">
        <f t="shared" si="3324"/>
        <v>119</v>
      </c>
      <c r="AR489" s="66">
        <f t="shared" si="3324"/>
        <v>126</v>
      </c>
      <c r="AS489" s="66">
        <f t="shared" si="3324"/>
        <v>133</v>
      </c>
      <c r="AT489" s="66">
        <f t="shared" si="3324"/>
        <v>140</v>
      </c>
      <c r="AU489" s="66">
        <f t="shared" si="3324"/>
        <v>147</v>
      </c>
      <c r="AV489" s="66">
        <f t="shared" si="3324"/>
        <v>154</v>
      </c>
      <c r="AW489" s="66">
        <f t="shared" si="3324"/>
        <v>161</v>
      </c>
      <c r="AX489" s="66">
        <f t="shared" si="3324"/>
        <v>168</v>
      </c>
      <c r="AY489" s="66">
        <f t="shared" si="3324"/>
        <v>175</v>
      </c>
      <c r="AZ489" s="66">
        <f t="shared" si="3324"/>
        <v>182</v>
      </c>
      <c r="BA489" s="66">
        <f t="shared" si="3324"/>
        <v>189</v>
      </c>
      <c r="BB489" s="66">
        <f t="shared" si="3324"/>
        <v>196</v>
      </c>
      <c r="BC489" s="66">
        <f t="shared" si="3324"/>
        <v>203</v>
      </c>
      <c r="BD489" s="66">
        <f t="shared" si="3324"/>
        <v>210</v>
      </c>
      <c r="BE489" s="66">
        <f t="shared" si="3324"/>
        <v>217</v>
      </c>
      <c r="BF489" s="66">
        <f t="shared" si="3324"/>
        <v>224</v>
      </c>
      <c r="BG489" s="66">
        <f t="shared" si="3324"/>
        <v>231</v>
      </c>
      <c r="BH489" s="66">
        <f t="shared" si="3324"/>
        <v>238</v>
      </c>
      <c r="BI489" s="66">
        <f t="shared" si="3324"/>
        <v>245</v>
      </c>
      <c r="BJ489" s="66">
        <f t="shared" si="3324"/>
        <v>252</v>
      </c>
      <c r="BK489" s="66">
        <f t="shared" si="3324"/>
        <v>259</v>
      </c>
      <c r="BL489" s="66">
        <f t="shared" si="3324"/>
        <v>266</v>
      </c>
      <c r="BM489" s="66">
        <f t="shared" si="3324"/>
        <v>273</v>
      </c>
      <c r="BN489" s="66">
        <f t="shared" si="3324"/>
        <v>280</v>
      </c>
      <c r="BO489" s="66">
        <f t="shared" si="3324"/>
        <v>287</v>
      </c>
      <c r="BP489" s="66">
        <f t="shared" si="3324"/>
        <v>294</v>
      </c>
      <c r="BQ489" s="66">
        <f t="shared" si="3324"/>
        <v>301</v>
      </c>
      <c r="BR489" s="66">
        <f t="shared" si="3324"/>
        <v>308</v>
      </c>
      <c r="BS489" s="66">
        <f t="shared" si="3324"/>
        <v>315</v>
      </c>
      <c r="BT489" s="66">
        <f t="shared" si="3324"/>
        <v>322</v>
      </c>
      <c r="BU489" s="66">
        <f t="shared" si="3324"/>
        <v>329</v>
      </c>
      <c r="BV489" s="66">
        <f t="shared" si="3324"/>
        <v>336</v>
      </c>
      <c r="BW489" s="66">
        <f t="shared" si="3324"/>
        <v>343</v>
      </c>
      <c r="BX489" s="66">
        <f t="shared" si="3324"/>
        <v>350</v>
      </c>
      <c r="BY489" s="66">
        <f t="shared" si="3324"/>
        <v>357</v>
      </c>
      <c r="BZ489" s="66">
        <f t="shared" si="3324"/>
        <v>364</v>
      </c>
      <c r="CB489" s="44">
        <f>IF(AND(NOT(ISBLANK(F489)),ISBLANK(H489)),1,0)</f>
        <v>0</v>
      </c>
    </row>
    <row r="490" spans="3:86" hidden="1" outlineLevel="1">
      <c r="G490" s="53" t="s">
        <v>32</v>
      </c>
      <c r="H490" s="45"/>
      <c r="I490" s="57"/>
      <c r="J490" s="56"/>
      <c r="K490" s="57" t="str">
        <f>IF(ISBLANK(I490),"",IF(ISBLANK(J490),I490,I490+(7*(J490-1))))</f>
        <v/>
      </c>
      <c r="Z490" s="43">
        <f t="shared" ref="Z490:BE490" si="3325">IF($H490=$CB$12,1,IF(ISBLANK($I490),0,IF(OR($I490=Z$9,$K490=Z$9,AND(Z$9&gt;$I490,Z$9&lt;=$K490)),1,0)))</f>
        <v>0</v>
      </c>
      <c r="AA490" s="43">
        <f t="shared" si="3325"/>
        <v>0</v>
      </c>
      <c r="AB490" s="43">
        <f t="shared" si="3325"/>
        <v>0</v>
      </c>
      <c r="AC490" s="43">
        <f t="shared" si="3325"/>
        <v>0</v>
      </c>
      <c r="AD490" s="43">
        <f t="shared" si="3325"/>
        <v>0</v>
      </c>
      <c r="AE490" s="43">
        <f t="shared" si="3325"/>
        <v>0</v>
      </c>
      <c r="AF490" s="43">
        <f t="shared" si="3325"/>
        <v>0</v>
      </c>
      <c r="AG490" s="43">
        <f t="shared" si="3325"/>
        <v>0</v>
      </c>
      <c r="AH490" s="43">
        <f t="shared" si="3325"/>
        <v>0</v>
      </c>
      <c r="AI490" s="43">
        <f t="shared" si="3325"/>
        <v>0</v>
      </c>
      <c r="AJ490" s="43">
        <f t="shared" si="3325"/>
        <v>0</v>
      </c>
      <c r="AK490" s="43">
        <f t="shared" si="3325"/>
        <v>0</v>
      </c>
      <c r="AL490" s="43">
        <f t="shared" si="3325"/>
        <v>0</v>
      </c>
      <c r="AM490" s="43">
        <f t="shared" si="3325"/>
        <v>0</v>
      </c>
      <c r="AN490" s="43">
        <f t="shared" si="3325"/>
        <v>0</v>
      </c>
      <c r="AO490" s="43">
        <f t="shared" si="3325"/>
        <v>0</v>
      </c>
      <c r="AP490" s="43">
        <f t="shared" si="3325"/>
        <v>0</v>
      </c>
      <c r="AQ490" s="43">
        <f t="shared" si="3325"/>
        <v>0</v>
      </c>
      <c r="AR490" s="43">
        <f t="shared" si="3325"/>
        <v>0</v>
      </c>
      <c r="AS490" s="43">
        <f t="shared" si="3325"/>
        <v>0</v>
      </c>
      <c r="AT490" s="43">
        <f t="shared" si="3325"/>
        <v>0</v>
      </c>
      <c r="AU490" s="43">
        <f t="shared" si="3325"/>
        <v>0</v>
      </c>
      <c r="AV490" s="43">
        <f t="shared" si="3325"/>
        <v>0</v>
      </c>
      <c r="AW490" s="43">
        <f t="shared" si="3325"/>
        <v>0</v>
      </c>
      <c r="AX490" s="43">
        <f t="shared" si="3325"/>
        <v>0</v>
      </c>
      <c r="AY490" s="43">
        <f t="shared" si="3325"/>
        <v>0</v>
      </c>
      <c r="AZ490" s="43">
        <f t="shared" si="3325"/>
        <v>0</v>
      </c>
      <c r="BA490" s="43">
        <f t="shared" si="3325"/>
        <v>0</v>
      </c>
      <c r="BB490" s="43">
        <f t="shared" si="3325"/>
        <v>0</v>
      </c>
      <c r="BC490" s="43">
        <f t="shared" si="3325"/>
        <v>0</v>
      </c>
      <c r="BD490" s="43">
        <f t="shared" si="3325"/>
        <v>0</v>
      </c>
      <c r="BE490" s="43">
        <f t="shared" si="3325"/>
        <v>0</v>
      </c>
      <c r="BF490" s="43">
        <f t="shared" ref="BF490:BZ490" si="3326">IF($H490=$CB$12,1,IF(ISBLANK($I490),0,IF(OR($I490=BF$9,$K490=BF$9,AND(BF$9&gt;$I490,BF$9&lt;=$K490)),1,0)))</f>
        <v>0</v>
      </c>
      <c r="BG490" s="43">
        <f t="shared" si="3326"/>
        <v>0</v>
      </c>
      <c r="BH490" s="43">
        <f t="shared" si="3326"/>
        <v>0</v>
      </c>
      <c r="BI490" s="43">
        <f t="shared" si="3326"/>
        <v>0</v>
      </c>
      <c r="BJ490" s="43">
        <f t="shared" si="3326"/>
        <v>0</v>
      </c>
      <c r="BK490" s="43">
        <f t="shared" si="3326"/>
        <v>0</v>
      </c>
      <c r="BL490" s="43">
        <f t="shared" si="3326"/>
        <v>0</v>
      </c>
      <c r="BM490" s="43">
        <f t="shared" si="3326"/>
        <v>0</v>
      </c>
      <c r="BN490" s="43">
        <f t="shared" si="3326"/>
        <v>0</v>
      </c>
      <c r="BO490" s="43">
        <f t="shared" si="3326"/>
        <v>0</v>
      </c>
      <c r="BP490" s="43">
        <f t="shared" si="3326"/>
        <v>0</v>
      </c>
      <c r="BQ490" s="43">
        <f t="shared" si="3326"/>
        <v>0</v>
      </c>
      <c r="BR490" s="43">
        <f t="shared" si="3326"/>
        <v>0</v>
      </c>
      <c r="BS490" s="43">
        <f t="shared" si="3326"/>
        <v>0</v>
      </c>
      <c r="BT490" s="43">
        <f t="shared" si="3326"/>
        <v>0</v>
      </c>
      <c r="BU490" s="43">
        <f t="shared" si="3326"/>
        <v>0</v>
      </c>
      <c r="BV490" s="43">
        <f t="shared" si="3326"/>
        <v>0</v>
      </c>
      <c r="BW490" s="43">
        <f t="shared" si="3326"/>
        <v>0</v>
      </c>
      <c r="BX490" s="43">
        <f t="shared" si="3326"/>
        <v>0</v>
      </c>
      <c r="BY490" s="43">
        <f t="shared" si="3326"/>
        <v>0</v>
      </c>
      <c r="BZ490" s="43">
        <f t="shared" si="3326"/>
        <v>0</v>
      </c>
      <c r="CB490" s="44">
        <f>IF(AND(NOT(ISBLANK(F489)),ISBLANK(H490)),1,0)</f>
        <v>0</v>
      </c>
      <c r="CC490" s="44">
        <f>IF($H490=$CB$13,1,0)</f>
        <v>0</v>
      </c>
      <c r="CD490" s="44">
        <f>IF(AND($CC490=1,ISBLANK(I490)),1,0)</f>
        <v>0</v>
      </c>
      <c r="CE490" s="44">
        <f>IF(AND($CC490=1,ISBLANK(J490)),1,0)</f>
        <v>0</v>
      </c>
    </row>
    <row r="491" spans="3:86" hidden="1" outlineLevel="1">
      <c r="G491" s="22" t="str">
        <f>"Base Current Amount "&amp;CC491&amp;""</f>
        <v>Base Current Amount per Week</v>
      </c>
      <c r="H491" s="54" t="s">
        <v>53</v>
      </c>
      <c r="I491" s="45"/>
      <c r="CB491" s="44">
        <f>IF(AND(NOT(ISBLANK(F489)),ISBLANK(I491)),1,0)</f>
        <v>0</v>
      </c>
      <c r="CC491" s="44" t="str">
        <f>IF(H490=$CB$13,$CB$19,$CB$18)</f>
        <v>per Week</v>
      </c>
    </row>
    <row r="492" spans="3:86" hidden="1" outlineLevel="1">
      <c r="G492" s="22" t="s">
        <v>34</v>
      </c>
      <c r="H492" s="54" t="s">
        <v>53</v>
      </c>
      <c r="I492" s="55">
        <f>IF(AND(H490=$CB$13,ISBLANK(J490)),I491,IF(H490=$CB$13,I491/J490,I491))</f>
        <v>0</v>
      </c>
      <c r="Z492" s="59">
        <f>$I492</f>
        <v>0</v>
      </c>
      <c r="AA492" s="59">
        <f t="shared" ref="AA492:BZ492" si="3327">$I492</f>
        <v>0</v>
      </c>
      <c r="AB492" s="59">
        <f t="shared" si="3327"/>
        <v>0</v>
      </c>
      <c r="AC492" s="59">
        <f t="shared" si="3327"/>
        <v>0</v>
      </c>
      <c r="AD492" s="59">
        <f t="shared" si="3327"/>
        <v>0</v>
      </c>
      <c r="AE492" s="59">
        <f t="shared" si="3327"/>
        <v>0</v>
      </c>
      <c r="AF492" s="59">
        <f t="shared" si="3327"/>
        <v>0</v>
      </c>
      <c r="AG492" s="59">
        <f t="shared" si="3327"/>
        <v>0</v>
      </c>
      <c r="AH492" s="59">
        <f t="shared" si="3327"/>
        <v>0</v>
      </c>
      <c r="AI492" s="59">
        <f t="shared" si="3327"/>
        <v>0</v>
      </c>
      <c r="AJ492" s="59">
        <f t="shared" si="3327"/>
        <v>0</v>
      </c>
      <c r="AK492" s="59">
        <f t="shared" si="3327"/>
        <v>0</v>
      </c>
      <c r="AL492" s="59">
        <f t="shared" si="3327"/>
        <v>0</v>
      </c>
      <c r="AM492" s="59">
        <f t="shared" si="3327"/>
        <v>0</v>
      </c>
      <c r="AN492" s="59">
        <f t="shared" si="3327"/>
        <v>0</v>
      </c>
      <c r="AO492" s="59">
        <f t="shared" si="3327"/>
        <v>0</v>
      </c>
      <c r="AP492" s="59">
        <f t="shared" si="3327"/>
        <v>0</v>
      </c>
      <c r="AQ492" s="59">
        <f t="shared" si="3327"/>
        <v>0</v>
      </c>
      <c r="AR492" s="59">
        <f t="shared" si="3327"/>
        <v>0</v>
      </c>
      <c r="AS492" s="59">
        <f t="shared" si="3327"/>
        <v>0</v>
      </c>
      <c r="AT492" s="59">
        <f t="shared" si="3327"/>
        <v>0</v>
      </c>
      <c r="AU492" s="59">
        <f t="shared" si="3327"/>
        <v>0</v>
      </c>
      <c r="AV492" s="59">
        <f t="shared" si="3327"/>
        <v>0</v>
      </c>
      <c r="AW492" s="59">
        <f t="shared" si="3327"/>
        <v>0</v>
      </c>
      <c r="AX492" s="59">
        <f t="shared" si="3327"/>
        <v>0</v>
      </c>
      <c r="AY492" s="59">
        <f t="shared" si="3327"/>
        <v>0</v>
      </c>
      <c r="AZ492" s="59">
        <f t="shared" si="3327"/>
        <v>0</v>
      </c>
      <c r="BA492" s="59">
        <f t="shared" si="3327"/>
        <v>0</v>
      </c>
      <c r="BB492" s="59">
        <f t="shared" si="3327"/>
        <v>0</v>
      </c>
      <c r="BC492" s="59">
        <f t="shared" si="3327"/>
        <v>0</v>
      </c>
      <c r="BD492" s="59">
        <f t="shared" si="3327"/>
        <v>0</v>
      </c>
      <c r="BE492" s="59">
        <f t="shared" si="3327"/>
        <v>0</v>
      </c>
      <c r="BF492" s="59">
        <f t="shared" si="3327"/>
        <v>0</v>
      </c>
      <c r="BG492" s="59">
        <f t="shared" si="3327"/>
        <v>0</v>
      </c>
      <c r="BH492" s="59">
        <f t="shared" si="3327"/>
        <v>0</v>
      </c>
      <c r="BI492" s="59">
        <f t="shared" si="3327"/>
        <v>0</v>
      </c>
      <c r="BJ492" s="59">
        <f t="shared" si="3327"/>
        <v>0</v>
      </c>
      <c r="BK492" s="59">
        <f t="shared" si="3327"/>
        <v>0</v>
      </c>
      <c r="BL492" s="59">
        <f t="shared" si="3327"/>
        <v>0</v>
      </c>
      <c r="BM492" s="59">
        <f t="shared" si="3327"/>
        <v>0</v>
      </c>
      <c r="BN492" s="59">
        <f t="shared" si="3327"/>
        <v>0</v>
      </c>
      <c r="BO492" s="59">
        <f t="shared" si="3327"/>
        <v>0</v>
      </c>
      <c r="BP492" s="59">
        <f t="shared" si="3327"/>
        <v>0</v>
      </c>
      <c r="BQ492" s="59">
        <f t="shared" si="3327"/>
        <v>0</v>
      </c>
      <c r="BR492" s="59">
        <f t="shared" si="3327"/>
        <v>0</v>
      </c>
      <c r="BS492" s="59">
        <f t="shared" si="3327"/>
        <v>0</v>
      </c>
      <c r="BT492" s="59">
        <f t="shared" si="3327"/>
        <v>0</v>
      </c>
      <c r="BU492" s="59">
        <f t="shared" si="3327"/>
        <v>0</v>
      </c>
      <c r="BV492" s="59">
        <f t="shared" si="3327"/>
        <v>0</v>
      </c>
      <c r="BW492" s="59">
        <f t="shared" si="3327"/>
        <v>0</v>
      </c>
      <c r="BX492" s="59">
        <f t="shared" si="3327"/>
        <v>0</v>
      </c>
      <c r="BY492" s="59">
        <f t="shared" si="3327"/>
        <v>0</v>
      </c>
      <c r="BZ492" s="59">
        <f t="shared" si="3327"/>
        <v>0</v>
      </c>
    </row>
    <row r="493" spans="3:86" hidden="1" outlineLevel="1">
      <c r="C493" s="105" t="str">
        <f>IF(CH494=1,"X","")</f>
        <v/>
      </c>
      <c r="D493" s="106"/>
      <c r="E493" s="107"/>
      <c r="G493" s="22" t="s">
        <v>38</v>
      </c>
      <c r="H493" s="73">
        <f>IF(ISBLANK(I493),0,IF(I493&lt;I490,1,0))</f>
        <v>0</v>
      </c>
      <c r="I493" s="60"/>
      <c r="J493" s="61"/>
      <c r="Z493" s="58">
        <f>IF(ISBLANK($I493),1,IF(Z$9&gt;$I493,(1+$J493),1))</f>
        <v>1</v>
      </c>
      <c r="AA493" s="58">
        <f t="shared" ref="AA493:BZ493" si="3328">IF(ISBLANK($I493),1,IF(AA$9&gt;$I493,(1+$J493),1))</f>
        <v>1</v>
      </c>
      <c r="AB493" s="58">
        <f t="shared" si="3328"/>
        <v>1</v>
      </c>
      <c r="AC493" s="58">
        <f t="shared" si="3328"/>
        <v>1</v>
      </c>
      <c r="AD493" s="58">
        <f t="shared" si="3328"/>
        <v>1</v>
      </c>
      <c r="AE493" s="58">
        <f t="shared" si="3328"/>
        <v>1</v>
      </c>
      <c r="AF493" s="58">
        <f t="shared" si="3328"/>
        <v>1</v>
      </c>
      <c r="AG493" s="58">
        <f t="shared" si="3328"/>
        <v>1</v>
      </c>
      <c r="AH493" s="58">
        <f t="shared" si="3328"/>
        <v>1</v>
      </c>
      <c r="AI493" s="58">
        <f t="shared" si="3328"/>
        <v>1</v>
      </c>
      <c r="AJ493" s="58">
        <f t="shared" si="3328"/>
        <v>1</v>
      </c>
      <c r="AK493" s="58">
        <f t="shared" si="3328"/>
        <v>1</v>
      </c>
      <c r="AL493" s="58">
        <f t="shared" si="3328"/>
        <v>1</v>
      </c>
      <c r="AM493" s="58">
        <f t="shared" si="3328"/>
        <v>1</v>
      </c>
      <c r="AN493" s="58">
        <f t="shared" si="3328"/>
        <v>1</v>
      </c>
      <c r="AO493" s="58">
        <f t="shared" si="3328"/>
        <v>1</v>
      </c>
      <c r="AP493" s="58">
        <f t="shared" si="3328"/>
        <v>1</v>
      </c>
      <c r="AQ493" s="58">
        <f t="shared" si="3328"/>
        <v>1</v>
      </c>
      <c r="AR493" s="58">
        <f t="shared" si="3328"/>
        <v>1</v>
      </c>
      <c r="AS493" s="58">
        <f t="shared" si="3328"/>
        <v>1</v>
      </c>
      <c r="AT493" s="58">
        <f t="shared" si="3328"/>
        <v>1</v>
      </c>
      <c r="AU493" s="58">
        <f t="shared" si="3328"/>
        <v>1</v>
      </c>
      <c r="AV493" s="58">
        <f t="shared" si="3328"/>
        <v>1</v>
      </c>
      <c r="AW493" s="58">
        <f t="shared" si="3328"/>
        <v>1</v>
      </c>
      <c r="AX493" s="58">
        <f t="shared" si="3328"/>
        <v>1</v>
      </c>
      <c r="AY493" s="58">
        <f t="shared" si="3328"/>
        <v>1</v>
      </c>
      <c r="AZ493" s="58">
        <f t="shared" si="3328"/>
        <v>1</v>
      </c>
      <c r="BA493" s="58">
        <f t="shared" si="3328"/>
        <v>1</v>
      </c>
      <c r="BB493" s="58">
        <f t="shared" si="3328"/>
        <v>1</v>
      </c>
      <c r="BC493" s="58">
        <f t="shared" si="3328"/>
        <v>1</v>
      </c>
      <c r="BD493" s="58">
        <f t="shared" si="3328"/>
        <v>1</v>
      </c>
      <c r="BE493" s="58">
        <f t="shared" si="3328"/>
        <v>1</v>
      </c>
      <c r="BF493" s="58">
        <f t="shared" si="3328"/>
        <v>1</v>
      </c>
      <c r="BG493" s="58">
        <f t="shared" si="3328"/>
        <v>1</v>
      </c>
      <c r="BH493" s="58">
        <f t="shared" si="3328"/>
        <v>1</v>
      </c>
      <c r="BI493" s="58">
        <f t="shared" si="3328"/>
        <v>1</v>
      </c>
      <c r="BJ493" s="58">
        <f t="shared" si="3328"/>
        <v>1</v>
      </c>
      <c r="BK493" s="58">
        <f t="shared" si="3328"/>
        <v>1</v>
      </c>
      <c r="BL493" s="58">
        <f t="shared" si="3328"/>
        <v>1</v>
      </c>
      <c r="BM493" s="58">
        <f t="shared" si="3328"/>
        <v>1</v>
      </c>
      <c r="BN493" s="58">
        <f t="shared" si="3328"/>
        <v>1</v>
      </c>
      <c r="BO493" s="58">
        <f t="shared" si="3328"/>
        <v>1</v>
      </c>
      <c r="BP493" s="58">
        <f t="shared" si="3328"/>
        <v>1</v>
      </c>
      <c r="BQ493" s="58">
        <f t="shared" si="3328"/>
        <v>1</v>
      </c>
      <c r="BR493" s="58">
        <f t="shared" si="3328"/>
        <v>1</v>
      </c>
      <c r="BS493" s="58">
        <f t="shared" si="3328"/>
        <v>1</v>
      </c>
      <c r="BT493" s="58">
        <f t="shared" si="3328"/>
        <v>1</v>
      </c>
      <c r="BU493" s="58">
        <f t="shared" si="3328"/>
        <v>1</v>
      </c>
      <c r="BV493" s="58">
        <f t="shared" si="3328"/>
        <v>1</v>
      </c>
      <c r="BW493" s="58">
        <f t="shared" si="3328"/>
        <v>1</v>
      </c>
      <c r="BX493" s="58">
        <f t="shared" si="3328"/>
        <v>1</v>
      </c>
      <c r="BY493" s="58">
        <f t="shared" si="3328"/>
        <v>1</v>
      </c>
      <c r="BZ493" s="58">
        <f t="shared" si="3328"/>
        <v>1</v>
      </c>
      <c r="CB493" s="44">
        <f>IF(AND(NOT(ISBLANK(I493)),ISBLANK(J493)),1,0)</f>
        <v>0</v>
      </c>
    </row>
    <row r="494" spans="3:86" ht="15.75" collapsed="1" thickBot="1">
      <c r="C494" s="108">
        <v>58</v>
      </c>
      <c r="D494" s="109"/>
      <c r="E494" s="110"/>
      <c r="F494" s="62"/>
      <c r="G494" s="89">
        <f>IF(ISBLANK(F489),0,"Final "&amp;F489&amp;" Budget")</f>
        <v>0</v>
      </c>
      <c r="H494" s="63"/>
      <c r="I494" s="63">
        <f>H489</f>
        <v>0</v>
      </c>
      <c r="J494" s="63"/>
      <c r="K494" s="64">
        <f>SUM(M494:X494)</f>
        <v>0</v>
      </c>
      <c r="M494" s="64">
        <f t="shared" ref="M494:X494" si="3329">SUMIF($Z$10:$BZ$10,M$10,$Z494:$BZ494)</f>
        <v>0</v>
      </c>
      <c r="N494" s="64">
        <f t="shared" si="3329"/>
        <v>0</v>
      </c>
      <c r="O494" s="64">
        <f t="shared" si="3329"/>
        <v>0</v>
      </c>
      <c r="P494" s="64">
        <f t="shared" si="3329"/>
        <v>0</v>
      </c>
      <c r="Q494" s="64">
        <f t="shared" si="3329"/>
        <v>0</v>
      </c>
      <c r="R494" s="64">
        <f t="shared" si="3329"/>
        <v>0</v>
      </c>
      <c r="S494" s="64">
        <f t="shared" si="3329"/>
        <v>0</v>
      </c>
      <c r="T494" s="64">
        <f t="shared" si="3329"/>
        <v>0</v>
      </c>
      <c r="U494" s="64">
        <f t="shared" si="3329"/>
        <v>0</v>
      </c>
      <c r="V494" s="64">
        <f t="shared" si="3329"/>
        <v>0</v>
      </c>
      <c r="W494" s="64">
        <f t="shared" si="3329"/>
        <v>0</v>
      </c>
      <c r="X494" s="64">
        <f t="shared" si="3329"/>
        <v>0</v>
      </c>
      <c r="Z494" s="64">
        <f>Z490*Z492*Z493</f>
        <v>0</v>
      </c>
      <c r="AA494" s="64">
        <f t="shared" ref="AA494" si="3330">AA490*AA492*AA493</f>
        <v>0</v>
      </c>
      <c r="AB494" s="64">
        <f t="shared" ref="AB494" si="3331">AB490*AB492*AB493</f>
        <v>0</v>
      </c>
      <c r="AC494" s="64">
        <f t="shared" ref="AC494" si="3332">AC490*AC492*AC493</f>
        <v>0</v>
      </c>
      <c r="AD494" s="64">
        <f t="shared" ref="AD494" si="3333">AD490*AD492*AD493</f>
        <v>0</v>
      </c>
      <c r="AE494" s="64">
        <f t="shared" ref="AE494" si="3334">AE490*AE492*AE493</f>
        <v>0</v>
      </c>
      <c r="AF494" s="64">
        <f t="shared" ref="AF494" si="3335">AF490*AF492*AF493</f>
        <v>0</v>
      </c>
      <c r="AG494" s="64">
        <f t="shared" ref="AG494" si="3336">AG490*AG492*AG493</f>
        <v>0</v>
      </c>
      <c r="AH494" s="64">
        <f t="shared" ref="AH494" si="3337">AH490*AH492*AH493</f>
        <v>0</v>
      </c>
      <c r="AI494" s="64">
        <f t="shared" ref="AI494" si="3338">AI490*AI492*AI493</f>
        <v>0</v>
      </c>
      <c r="AJ494" s="64">
        <f t="shared" ref="AJ494" si="3339">AJ490*AJ492*AJ493</f>
        <v>0</v>
      </c>
      <c r="AK494" s="64">
        <f t="shared" ref="AK494" si="3340">AK490*AK492*AK493</f>
        <v>0</v>
      </c>
      <c r="AL494" s="64">
        <f t="shared" ref="AL494" si="3341">AL490*AL492*AL493</f>
        <v>0</v>
      </c>
      <c r="AM494" s="64">
        <f t="shared" ref="AM494" si="3342">AM490*AM492*AM493</f>
        <v>0</v>
      </c>
      <c r="AN494" s="64">
        <f t="shared" ref="AN494" si="3343">AN490*AN492*AN493</f>
        <v>0</v>
      </c>
      <c r="AO494" s="64">
        <f t="shared" ref="AO494" si="3344">AO490*AO492*AO493</f>
        <v>0</v>
      </c>
      <c r="AP494" s="64">
        <f t="shared" ref="AP494" si="3345">AP490*AP492*AP493</f>
        <v>0</v>
      </c>
      <c r="AQ494" s="64">
        <f t="shared" ref="AQ494" si="3346">AQ490*AQ492*AQ493</f>
        <v>0</v>
      </c>
      <c r="AR494" s="64">
        <f t="shared" ref="AR494" si="3347">AR490*AR492*AR493</f>
        <v>0</v>
      </c>
      <c r="AS494" s="64">
        <f t="shared" ref="AS494" si="3348">AS490*AS492*AS493</f>
        <v>0</v>
      </c>
      <c r="AT494" s="64">
        <f t="shared" ref="AT494" si="3349">AT490*AT492*AT493</f>
        <v>0</v>
      </c>
      <c r="AU494" s="64">
        <f t="shared" ref="AU494" si="3350">AU490*AU492*AU493</f>
        <v>0</v>
      </c>
      <c r="AV494" s="64">
        <f t="shared" ref="AV494" si="3351">AV490*AV492*AV493</f>
        <v>0</v>
      </c>
      <c r="AW494" s="64">
        <f t="shared" ref="AW494" si="3352">AW490*AW492*AW493</f>
        <v>0</v>
      </c>
      <c r="AX494" s="64">
        <f t="shared" ref="AX494" si="3353">AX490*AX492*AX493</f>
        <v>0</v>
      </c>
      <c r="AY494" s="64">
        <f t="shared" ref="AY494" si="3354">AY490*AY492*AY493</f>
        <v>0</v>
      </c>
      <c r="AZ494" s="64">
        <f t="shared" ref="AZ494" si="3355">AZ490*AZ492*AZ493</f>
        <v>0</v>
      </c>
      <c r="BA494" s="64">
        <f t="shared" ref="BA494" si="3356">BA490*BA492*BA493</f>
        <v>0</v>
      </c>
      <c r="BB494" s="64">
        <f t="shared" ref="BB494" si="3357">BB490*BB492*BB493</f>
        <v>0</v>
      </c>
      <c r="BC494" s="64">
        <f t="shared" ref="BC494" si="3358">BC490*BC492*BC493</f>
        <v>0</v>
      </c>
      <c r="BD494" s="64">
        <f t="shared" ref="BD494" si="3359">BD490*BD492*BD493</f>
        <v>0</v>
      </c>
      <c r="BE494" s="64">
        <f t="shared" ref="BE494" si="3360">BE490*BE492*BE493</f>
        <v>0</v>
      </c>
      <c r="BF494" s="64">
        <f t="shared" ref="BF494" si="3361">BF490*BF492*BF493</f>
        <v>0</v>
      </c>
      <c r="BG494" s="64">
        <f t="shared" ref="BG494" si="3362">BG490*BG492*BG493</f>
        <v>0</v>
      </c>
      <c r="BH494" s="64">
        <f t="shared" ref="BH494" si="3363">BH490*BH492*BH493</f>
        <v>0</v>
      </c>
      <c r="BI494" s="64">
        <f t="shared" ref="BI494" si="3364">BI490*BI492*BI493</f>
        <v>0</v>
      </c>
      <c r="BJ494" s="64">
        <f t="shared" ref="BJ494" si="3365">BJ490*BJ492*BJ493</f>
        <v>0</v>
      </c>
      <c r="BK494" s="64">
        <f t="shared" ref="BK494" si="3366">BK490*BK492*BK493</f>
        <v>0</v>
      </c>
      <c r="BL494" s="64">
        <f t="shared" ref="BL494" si="3367">BL490*BL492*BL493</f>
        <v>0</v>
      </c>
      <c r="BM494" s="64">
        <f t="shared" ref="BM494" si="3368">BM490*BM492*BM493</f>
        <v>0</v>
      </c>
      <c r="BN494" s="64">
        <f t="shared" ref="BN494" si="3369">BN490*BN492*BN493</f>
        <v>0</v>
      </c>
      <c r="BO494" s="64">
        <f t="shared" ref="BO494" si="3370">BO490*BO492*BO493</f>
        <v>0</v>
      </c>
      <c r="BP494" s="64">
        <f t="shared" ref="BP494" si="3371">BP490*BP492*BP493</f>
        <v>0</v>
      </c>
      <c r="BQ494" s="64">
        <f t="shared" ref="BQ494" si="3372">BQ490*BQ492*BQ493</f>
        <v>0</v>
      </c>
      <c r="BR494" s="64">
        <f t="shared" ref="BR494" si="3373">BR490*BR492*BR493</f>
        <v>0</v>
      </c>
      <c r="BS494" s="64">
        <f t="shared" ref="BS494" si="3374">BS490*BS492*BS493</f>
        <v>0</v>
      </c>
      <c r="BT494" s="64">
        <f t="shared" ref="BT494" si="3375">BT490*BT492*BT493</f>
        <v>0</v>
      </c>
      <c r="BU494" s="64">
        <f t="shared" ref="BU494" si="3376">BU490*BU492*BU493</f>
        <v>0</v>
      </c>
      <c r="BV494" s="64">
        <f t="shared" ref="BV494" si="3377">BV490*BV492*BV493</f>
        <v>0</v>
      </c>
      <c r="BW494" s="64">
        <f t="shared" ref="BW494" si="3378">BW490*BW492*BW493</f>
        <v>0</v>
      </c>
      <c r="BX494" s="64">
        <f t="shared" ref="BX494" si="3379">BX490*BX492*BX493</f>
        <v>0</v>
      </c>
      <c r="BY494" s="64">
        <f t="shared" ref="BY494" si="3380">BY490*BY492*BY493</f>
        <v>0</v>
      </c>
      <c r="BZ494" s="64">
        <f t="shared" ref="BZ494" si="3381">BZ490*BZ492*BZ493</f>
        <v>0</v>
      </c>
      <c r="CG494" s="44">
        <f>C494</f>
        <v>58</v>
      </c>
      <c r="CH494" s="44">
        <f>IF(CG494=0,0,IF(COUNTIF($CG:$CG,CG494)&gt;1,1,0))</f>
        <v>0</v>
      </c>
    </row>
    <row r="497" spans="3:86">
      <c r="F497" s="103"/>
      <c r="G497" s="104"/>
      <c r="H497" s="45"/>
      <c r="I497" s="23" t="s">
        <v>35</v>
      </c>
      <c r="J497" s="23" t="s">
        <v>36</v>
      </c>
      <c r="K497" s="39" t="s">
        <v>37</v>
      </c>
      <c r="M497" s="65">
        <f>M$9</f>
        <v>31</v>
      </c>
      <c r="N497" s="65">
        <f t="shared" ref="N497:X497" si="3382">N$9</f>
        <v>59</v>
      </c>
      <c r="O497" s="65">
        <f t="shared" si="3382"/>
        <v>91</v>
      </c>
      <c r="P497" s="65">
        <f t="shared" si="3382"/>
        <v>121</v>
      </c>
      <c r="Q497" s="65">
        <f t="shared" si="3382"/>
        <v>152</v>
      </c>
      <c r="R497" s="65">
        <f t="shared" si="3382"/>
        <v>182</v>
      </c>
      <c r="S497" s="65">
        <f t="shared" si="3382"/>
        <v>213</v>
      </c>
      <c r="T497" s="65">
        <f t="shared" si="3382"/>
        <v>244</v>
      </c>
      <c r="U497" s="65">
        <f t="shared" si="3382"/>
        <v>274</v>
      </c>
      <c r="V497" s="65">
        <f t="shared" si="3382"/>
        <v>305</v>
      </c>
      <c r="W497" s="65">
        <f t="shared" si="3382"/>
        <v>335</v>
      </c>
      <c r="X497" s="65">
        <f t="shared" si="3382"/>
        <v>366</v>
      </c>
      <c r="Z497" s="66">
        <f>Z$9</f>
        <v>0</v>
      </c>
      <c r="AA497" s="66">
        <f t="shared" ref="AA497:BZ497" si="3383">AA$9</f>
        <v>7</v>
      </c>
      <c r="AB497" s="66">
        <f t="shared" si="3383"/>
        <v>14</v>
      </c>
      <c r="AC497" s="66">
        <f t="shared" si="3383"/>
        <v>21</v>
      </c>
      <c r="AD497" s="66">
        <f t="shared" si="3383"/>
        <v>28</v>
      </c>
      <c r="AE497" s="66">
        <f t="shared" si="3383"/>
        <v>35</v>
      </c>
      <c r="AF497" s="66">
        <f t="shared" si="3383"/>
        <v>42</v>
      </c>
      <c r="AG497" s="66">
        <f t="shared" si="3383"/>
        <v>49</v>
      </c>
      <c r="AH497" s="66">
        <f t="shared" si="3383"/>
        <v>56</v>
      </c>
      <c r="AI497" s="66">
        <f t="shared" si="3383"/>
        <v>63</v>
      </c>
      <c r="AJ497" s="66">
        <f t="shared" si="3383"/>
        <v>70</v>
      </c>
      <c r="AK497" s="66">
        <f t="shared" si="3383"/>
        <v>77</v>
      </c>
      <c r="AL497" s="66">
        <f t="shared" si="3383"/>
        <v>84</v>
      </c>
      <c r="AM497" s="66">
        <f t="shared" si="3383"/>
        <v>91</v>
      </c>
      <c r="AN497" s="66">
        <f t="shared" si="3383"/>
        <v>98</v>
      </c>
      <c r="AO497" s="66">
        <f t="shared" si="3383"/>
        <v>105</v>
      </c>
      <c r="AP497" s="66">
        <f t="shared" si="3383"/>
        <v>112</v>
      </c>
      <c r="AQ497" s="66">
        <f t="shared" si="3383"/>
        <v>119</v>
      </c>
      <c r="AR497" s="66">
        <f t="shared" si="3383"/>
        <v>126</v>
      </c>
      <c r="AS497" s="66">
        <f t="shared" si="3383"/>
        <v>133</v>
      </c>
      <c r="AT497" s="66">
        <f t="shared" si="3383"/>
        <v>140</v>
      </c>
      <c r="AU497" s="66">
        <f t="shared" si="3383"/>
        <v>147</v>
      </c>
      <c r="AV497" s="66">
        <f t="shared" si="3383"/>
        <v>154</v>
      </c>
      <c r="AW497" s="66">
        <f t="shared" si="3383"/>
        <v>161</v>
      </c>
      <c r="AX497" s="66">
        <f t="shared" si="3383"/>
        <v>168</v>
      </c>
      <c r="AY497" s="66">
        <f t="shared" si="3383"/>
        <v>175</v>
      </c>
      <c r="AZ497" s="66">
        <f t="shared" si="3383"/>
        <v>182</v>
      </c>
      <c r="BA497" s="66">
        <f t="shared" si="3383"/>
        <v>189</v>
      </c>
      <c r="BB497" s="66">
        <f t="shared" si="3383"/>
        <v>196</v>
      </c>
      <c r="BC497" s="66">
        <f t="shared" si="3383"/>
        <v>203</v>
      </c>
      <c r="BD497" s="66">
        <f t="shared" si="3383"/>
        <v>210</v>
      </c>
      <c r="BE497" s="66">
        <f t="shared" si="3383"/>
        <v>217</v>
      </c>
      <c r="BF497" s="66">
        <f t="shared" si="3383"/>
        <v>224</v>
      </c>
      <c r="BG497" s="66">
        <f t="shared" si="3383"/>
        <v>231</v>
      </c>
      <c r="BH497" s="66">
        <f t="shared" si="3383"/>
        <v>238</v>
      </c>
      <c r="BI497" s="66">
        <f t="shared" si="3383"/>
        <v>245</v>
      </c>
      <c r="BJ497" s="66">
        <f t="shared" si="3383"/>
        <v>252</v>
      </c>
      <c r="BK497" s="66">
        <f t="shared" si="3383"/>
        <v>259</v>
      </c>
      <c r="BL497" s="66">
        <f t="shared" si="3383"/>
        <v>266</v>
      </c>
      <c r="BM497" s="66">
        <f t="shared" si="3383"/>
        <v>273</v>
      </c>
      <c r="BN497" s="66">
        <f t="shared" si="3383"/>
        <v>280</v>
      </c>
      <c r="BO497" s="66">
        <f t="shared" si="3383"/>
        <v>287</v>
      </c>
      <c r="BP497" s="66">
        <f t="shared" si="3383"/>
        <v>294</v>
      </c>
      <c r="BQ497" s="66">
        <f t="shared" si="3383"/>
        <v>301</v>
      </c>
      <c r="BR497" s="66">
        <f t="shared" si="3383"/>
        <v>308</v>
      </c>
      <c r="BS497" s="66">
        <f t="shared" si="3383"/>
        <v>315</v>
      </c>
      <c r="BT497" s="66">
        <f t="shared" si="3383"/>
        <v>322</v>
      </c>
      <c r="BU497" s="66">
        <f t="shared" si="3383"/>
        <v>329</v>
      </c>
      <c r="BV497" s="66">
        <f t="shared" si="3383"/>
        <v>336</v>
      </c>
      <c r="BW497" s="66">
        <f t="shared" si="3383"/>
        <v>343</v>
      </c>
      <c r="BX497" s="66">
        <f t="shared" si="3383"/>
        <v>350</v>
      </c>
      <c r="BY497" s="66">
        <f t="shared" si="3383"/>
        <v>357</v>
      </c>
      <c r="BZ497" s="66">
        <f t="shared" si="3383"/>
        <v>364</v>
      </c>
      <c r="CB497" s="44">
        <f>IF(AND(NOT(ISBLANK(F497)),ISBLANK(H497)),1,0)</f>
        <v>0</v>
      </c>
    </row>
    <row r="498" spans="3:86" hidden="1" outlineLevel="1">
      <c r="G498" s="53" t="s">
        <v>32</v>
      </c>
      <c r="H498" s="45"/>
      <c r="I498" s="57"/>
      <c r="J498" s="56"/>
      <c r="K498" s="57" t="str">
        <f>IF(ISBLANK(I498),"",IF(ISBLANK(J498),I498,I498+(7*(J498-1))))</f>
        <v/>
      </c>
      <c r="Z498" s="43">
        <f t="shared" ref="Z498:BE498" si="3384">IF($H498=$CB$12,1,IF(ISBLANK($I498),0,IF(OR($I498=Z$9,$K498=Z$9,AND(Z$9&gt;$I498,Z$9&lt;=$K498)),1,0)))</f>
        <v>0</v>
      </c>
      <c r="AA498" s="43">
        <f t="shared" si="3384"/>
        <v>0</v>
      </c>
      <c r="AB498" s="43">
        <f t="shared" si="3384"/>
        <v>0</v>
      </c>
      <c r="AC498" s="43">
        <f t="shared" si="3384"/>
        <v>0</v>
      </c>
      <c r="AD498" s="43">
        <f t="shared" si="3384"/>
        <v>0</v>
      </c>
      <c r="AE498" s="43">
        <f t="shared" si="3384"/>
        <v>0</v>
      </c>
      <c r="AF498" s="43">
        <f t="shared" si="3384"/>
        <v>0</v>
      </c>
      <c r="AG498" s="43">
        <f t="shared" si="3384"/>
        <v>0</v>
      </c>
      <c r="AH498" s="43">
        <f t="shared" si="3384"/>
        <v>0</v>
      </c>
      <c r="AI498" s="43">
        <f t="shared" si="3384"/>
        <v>0</v>
      </c>
      <c r="AJ498" s="43">
        <f t="shared" si="3384"/>
        <v>0</v>
      </c>
      <c r="AK498" s="43">
        <f t="shared" si="3384"/>
        <v>0</v>
      </c>
      <c r="AL498" s="43">
        <f t="shared" si="3384"/>
        <v>0</v>
      </c>
      <c r="AM498" s="43">
        <f t="shared" si="3384"/>
        <v>0</v>
      </c>
      <c r="AN498" s="43">
        <f t="shared" si="3384"/>
        <v>0</v>
      </c>
      <c r="AO498" s="43">
        <f t="shared" si="3384"/>
        <v>0</v>
      </c>
      <c r="AP498" s="43">
        <f t="shared" si="3384"/>
        <v>0</v>
      </c>
      <c r="AQ498" s="43">
        <f t="shared" si="3384"/>
        <v>0</v>
      </c>
      <c r="AR498" s="43">
        <f t="shared" si="3384"/>
        <v>0</v>
      </c>
      <c r="AS498" s="43">
        <f t="shared" si="3384"/>
        <v>0</v>
      </c>
      <c r="AT498" s="43">
        <f t="shared" si="3384"/>
        <v>0</v>
      </c>
      <c r="AU498" s="43">
        <f t="shared" si="3384"/>
        <v>0</v>
      </c>
      <c r="AV498" s="43">
        <f t="shared" si="3384"/>
        <v>0</v>
      </c>
      <c r="AW498" s="43">
        <f t="shared" si="3384"/>
        <v>0</v>
      </c>
      <c r="AX498" s="43">
        <f t="shared" si="3384"/>
        <v>0</v>
      </c>
      <c r="AY498" s="43">
        <f t="shared" si="3384"/>
        <v>0</v>
      </c>
      <c r="AZ498" s="43">
        <f t="shared" si="3384"/>
        <v>0</v>
      </c>
      <c r="BA498" s="43">
        <f t="shared" si="3384"/>
        <v>0</v>
      </c>
      <c r="BB498" s="43">
        <f t="shared" si="3384"/>
        <v>0</v>
      </c>
      <c r="BC498" s="43">
        <f t="shared" si="3384"/>
        <v>0</v>
      </c>
      <c r="BD498" s="43">
        <f t="shared" si="3384"/>
        <v>0</v>
      </c>
      <c r="BE498" s="43">
        <f t="shared" si="3384"/>
        <v>0</v>
      </c>
      <c r="BF498" s="43">
        <f t="shared" ref="BF498:BZ498" si="3385">IF($H498=$CB$12,1,IF(ISBLANK($I498),0,IF(OR($I498=BF$9,$K498=BF$9,AND(BF$9&gt;$I498,BF$9&lt;=$K498)),1,0)))</f>
        <v>0</v>
      </c>
      <c r="BG498" s="43">
        <f t="shared" si="3385"/>
        <v>0</v>
      </c>
      <c r="BH498" s="43">
        <f t="shared" si="3385"/>
        <v>0</v>
      </c>
      <c r="BI498" s="43">
        <f t="shared" si="3385"/>
        <v>0</v>
      </c>
      <c r="BJ498" s="43">
        <f t="shared" si="3385"/>
        <v>0</v>
      </c>
      <c r="BK498" s="43">
        <f t="shared" si="3385"/>
        <v>0</v>
      </c>
      <c r="BL498" s="43">
        <f t="shared" si="3385"/>
        <v>0</v>
      </c>
      <c r="BM498" s="43">
        <f t="shared" si="3385"/>
        <v>0</v>
      </c>
      <c r="BN498" s="43">
        <f t="shared" si="3385"/>
        <v>0</v>
      </c>
      <c r="BO498" s="43">
        <f t="shared" si="3385"/>
        <v>0</v>
      </c>
      <c r="BP498" s="43">
        <f t="shared" si="3385"/>
        <v>0</v>
      </c>
      <c r="BQ498" s="43">
        <f t="shared" si="3385"/>
        <v>0</v>
      </c>
      <c r="BR498" s="43">
        <f t="shared" si="3385"/>
        <v>0</v>
      </c>
      <c r="BS498" s="43">
        <f t="shared" si="3385"/>
        <v>0</v>
      </c>
      <c r="BT498" s="43">
        <f t="shared" si="3385"/>
        <v>0</v>
      </c>
      <c r="BU498" s="43">
        <f t="shared" si="3385"/>
        <v>0</v>
      </c>
      <c r="BV498" s="43">
        <f t="shared" si="3385"/>
        <v>0</v>
      </c>
      <c r="BW498" s="43">
        <f t="shared" si="3385"/>
        <v>0</v>
      </c>
      <c r="BX498" s="43">
        <f t="shared" si="3385"/>
        <v>0</v>
      </c>
      <c r="BY498" s="43">
        <f t="shared" si="3385"/>
        <v>0</v>
      </c>
      <c r="BZ498" s="43">
        <f t="shared" si="3385"/>
        <v>0</v>
      </c>
      <c r="CB498" s="44">
        <f>IF(AND(NOT(ISBLANK(F497)),ISBLANK(H498)),1,0)</f>
        <v>0</v>
      </c>
      <c r="CC498" s="44">
        <f>IF($H498=$CB$13,1,0)</f>
        <v>0</v>
      </c>
      <c r="CD498" s="44">
        <f>IF(AND($CC498=1,ISBLANK(I498)),1,0)</f>
        <v>0</v>
      </c>
      <c r="CE498" s="44">
        <f>IF(AND($CC498=1,ISBLANK(J498)),1,0)</f>
        <v>0</v>
      </c>
    </row>
    <row r="499" spans="3:86" hidden="1" outlineLevel="1">
      <c r="G499" s="22" t="str">
        <f>"Base Current Amount "&amp;CC499&amp;""</f>
        <v>Base Current Amount per Week</v>
      </c>
      <c r="H499" s="54" t="s">
        <v>53</v>
      </c>
      <c r="I499" s="45"/>
      <c r="CB499" s="44">
        <f>IF(AND(NOT(ISBLANK(F497)),ISBLANK(I499)),1,0)</f>
        <v>0</v>
      </c>
      <c r="CC499" s="44" t="str">
        <f>IF(H498=$CB$13,$CB$19,$CB$18)</f>
        <v>per Week</v>
      </c>
    </row>
    <row r="500" spans="3:86" hidden="1" outlineLevel="1">
      <c r="G500" s="22" t="s">
        <v>34</v>
      </c>
      <c r="H500" s="54" t="s">
        <v>53</v>
      </c>
      <c r="I500" s="55">
        <f>IF(AND(H498=$CB$13,ISBLANK(J498)),I499,IF(H498=$CB$13,I499/J498,I499))</f>
        <v>0</v>
      </c>
      <c r="Z500" s="59">
        <f>$I500</f>
        <v>0</v>
      </c>
      <c r="AA500" s="59">
        <f t="shared" ref="AA500:BZ500" si="3386">$I500</f>
        <v>0</v>
      </c>
      <c r="AB500" s="59">
        <f t="shared" si="3386"/>
        <v>0</v>
      </c>
      <c r="AC500" s="59">
        <f t="shared" si="3386"/>
        <v>0</v>
      </c>
      <c r="AD500" s="59">
        <f t="shared" si="3386"/>
        <v>0</v>
      </c>
      <c r="AE500" s="59">
        <f t="shared" si="3386"/>
        <v>0</v>
      </c>
      <c r="AF500" s="59">
        <f t="shared" si="3386"/>
        <v>0</v>
      </c>
      <c r="AG500" s="59">
        <f t="shared" si="3386"/>
        <v>0</v>
      </c>
      <c r="AH500" s="59">
        <f t="shared" si="3386"/>
        <v>0</v>
      </c>
      <c r="AI500" s="59">
        <f t="shared" si="3386"/>
        <v>0</v>
      </c>
      <c r="AJ500" s="59">
        <f t="shared" si="3386"/>
        <v>0</v>
      </c>
      <c r="AK500" s="59">
        <f t="shared" si="3386"/>
        <v>0</v>
      </c>
      <c r="AL500" s="59">
        <f t="shared" si="3386"/>
        <v>0</v>
      </c>
      <c r="AM500" s="59">
        <f t="shared" si="3386"/>
        <v>0</v>
      </c>
      <c r="AN500" s="59">
        <f t="shared" si="3386"/>
        <v>0</v>
      </c>
      <c r="AO500" s="59">
        <f t="shared" si="3386"/>
        <v>0</v>
      </c>
      <c r="AP500" s="59">
        <f t="shared" si="3386"/>
        <v>0</v>
      </c>
      <c r="AQ500" s="59">
        <f t="shared" si="3386"/>
        <v>0</v>
      </c>
      <c r="AR500" s="59">
        <f t="shared" si="3386"/>
        <v>0</v>
      </c>
      <c r="AS500" s="59">
        <f t="shared" si="3386"/>
        <v>0</v>
      </c>
      <c r="AT500" s="59">
        <f t="shared" si="3386"/>
        <v>0</v>
      </c>
      <c r="AU500" s="59">
        <f t="shared" si="3386"/>
        <v>0</v>
      </c>
      <c r="AV500" s="59">
        <f t="shared" si="3386"/>
        <v>0</v>
      </c>
      <c r="AW500" s="59">
        <f t="shared" si="3386"/>
        <v>0</v>
      </c>
      <c r="AX500" s="59">
        <f t="shared" si="3386"/>
        <v>0</v>
      </c>
      <c r="AY500" s="59">
        <f t="shared" si="3386"/>
        <v>0</v>
      </c>
      <c r="AZ500" s="59">
        <f t="shared" si="3386"/>
        <v>0</v>
      </c>
      <c r="BA500" s="59">
        <f t="shared" si="3386"/>
        <v>0</v>
      </c>
      <c r="BB500" s="59">
        <f t="shared" si="3386"/>
        <v>0</v>
      </c>
      <c r="BC500" s="59">
        <f t="shared" si="3386"/>
        <v>0</v>
      </c>
      <c r="BD500" s="59">
        <f t="shared" si="3386"/>
        <v>0</v>
      </c>
      <c r="BE500" s="59">
        <f t="shared" si="3386"/>
        <v>0</v>
      </c>
      <c r="BF500" s="59">
        <f t="shared" si="3386"/>
        <v>0</v>
      </c>
      <c r="BG500" s="59">
        <f t="shared" si="3386"/>
        <v>0</v>
      </c>
      <c r="BH500" s="59">
        <f t="shared" si="3386"/>
        <v>0</v>
      </c>
      <c r="BI500" s="59">
        <f t="shared" si="3386"/>
        <v>0</v>
      </c>
      <c r="BJ500" s="59">
        <f t="shared" si="3386"/>
        <v>0</v>
      </c>
      <c r="BK500" s="59">
        <f t="shared" si="3386"/>
        <v>0</v>
      </c>
      <c r="BL500" s="59">
        <f t="shared" si="3386"/>
        <v>0</v>
      </c>
      <c r="BM500" s="59">
        <f t="shared" si="3386"/>
        <v>0</v>
      </c>
      <c r="BN500" s="59">
        <f t="shared" si="3386"/>
        <v>0</v>
      </c>
      <c r="BO500" s="59">
        <f t="shared" si="3386"/>
        <v>0</v>
      </c>
      <c r="BP500" s="59">
        <f t="shared" si="3386"/>
        <v>0</v>
      </c>
      <c r="BQ500" s="59">
        <f t="shared" si="3386"/>
        <v>0</v>
      </c>
      <c r="BR500" s="59">
        <f t="shared" si="3386"/>
        <v>0</v>
      </c>
      <c r="BS500" s="59">
        <f t="shared" si="3386"/>
        <v>0</v>
      </c>
      <c r="BT500" s="59">
        <f t="shared" si="3386"/>
        <v>0</v>
      </c>
      <c r="BU500" s="59">
        <f t="shared" si="3386"/>
        <v>0</v>
      </c>
      <c r="BV500" s="59">
        <f t="shared" si="3386"/>
        <v>0</v>
      </c>
      <c r="BW500" s="59">
        <f t="shared" si="3386"/>
        <v>0</v>
      </c>
      <c r="BX500" s="59">
        <f t="shared" si="3386"/>
        <v>0</v>
      </c>
      <c r="BY500" s="59">
        <f t="shared" si="3386"/>
        <v>0</v>
      </c>
      <c r="BZ500" s="59">
        <f t="shared" si="3386"/>
        <v>0</v>
      </c>
    </row>
    <row r="501" spans="3:86" hidden="1" outlineLevel="1">
      <c r="C501" s="105" t="str">
        <f>IF(CH502=1,"X","")</f>
        <v/>
      </c>
      <c r="D501" s="106"/>
      <c r="E501" s="107"/>
      <c r="G501" s="22" t="s">
        <v>38</v>
      </c>
      <c r="H501" s="73">
        <f>IF(ISBLANK(I501),0,IF(I501&lt;I498,1,0))</f>
        <v>0</v>
      </c>
      <c r="I501" s="60"/>
      <c r="J501" s="61"/>
      <c r="Z501" s="58">
        <f>IF(ISBLANK($I501),1,IF(Z$9&gt;$I501,(1+$J501),1))</f>
        <v>1</v>
      </c>
      <c r="AA501" s="58">
        <f t="shared" ref="AA501:BZ501" si="3387">IF(ISBLANK($I501),1,IF(AA$9&gt;$I501,(1+$J501),1))</f>
        <v>1</v>
      </c>
      <c r="AB501" s="58">
        <f t="shared" si="3387"/>
        <v>1</v>
      </c>
      <c r="AC501" s="58">
        <f t="shared" si="3387"/>
        <v>1</v>
      </c>
      <c r="AD501" s="58">
        <f t="shared" si="3387"/>
        <v>1</v>
      </c>
      <c r="AE501" s="58">
        <f t="shared" si="3387"/>
        <v>1</v>
      </c>
      <c r="AF501" s="58">
        <f t="shared" si="3387"/>
        <v>1</v>
      </c>
      <c r="AG501" s="58">
        <f t="shared" si="3387"/>
        <v>1</v>
      </c>
      <c r="AH501" s="58">
        <f t="shared" si="3387"/>
        <v>1</v>
      </c>
      <c r="AI501" s="58">
        <f t="shared" si="3387"/>
        <v>1</v>
      </c>
      <c r="AJ501" s="58">
        <f t="shared" si="3387"/>
        <v>1</v>
      </c>
      <c r="AK501" s="58">
        <f t="shared" si="3387"/>
        <v>1</v>
      </c>
      <c r="AL501" s="58">
        <f t="shared" si="3387"/>
        <v>1</v>
      </c>
      <c r="AM501" s="58">
        <f t="shared" si="3387"/>
        <v>1</v>
      </c>
      <c r="AN501" s="58">
        <f t="shared" si="3387"/>
        <v>1</v>
      </c>
      <c r="AO501" s="58">
        <f t="shared" si="3387"/>
        <v>1</v>
      </c>
      <c r="AP501" s="58">
        <f t="shared" si="3387"/>
        <v>1</v>
      </c>
      <c r="AQ501" s="58">
        <f t="shared" si="3387"/>
        <v>1</v>
      </c>
      <c r="AR501" s="58">
        <f t="shared" si="3387"/>
        <v>1</v>
      </c>
      <c r="AS501" s="58">
        <f t="shared" si="3387"/>
        <v>1</v>
      </c>
      <c r="AT501" s="58">
        <f t="shared" si="3387"/>
        <v>1</v>
      </c>
      <c r="AU501" s="58">
        <f t="shared" si="3387"/>
        <v>1</v>
      </c>
      <c r="AV501" s="58">
        <f t="shared" si="3387"/>
        <v>1</v>
      </c>
      <c r="AW501" s="58">
        <f t="shared" si="3387"/>
        <v>1</v>
      </c>
      <c r="AX501" s="58">
        <f t="shared" si="3387"/>
        <v>1</v>
      </c>
      <c r="AY501" s="58">
        <f t="shared" si="3387"/>
        <v>1</v>
      </c>
      <c r="AZ501" s="58">
        <f t="shared" si="3387"/>
        <v>1</v>
      </c>
      <c r="BA501" s="58">
        <f t="shared" si="3387"/>
        <v>1</v>
      </c>
      <c r="BB501" s="58">
        <f t="shared" si="3387"/>
        <v>1</v>
      </c>
      <c r="BC501" s="58">
        <f t="shared" si="3387"/>
        <v>1</v>
      </c>
      <c r="BD501" s="58">
        <f t="shared" si="3387"/>
        <v>1</v>
      </c>
      <c r="BE501" s="58">
        <f t="shared" si="3387"/>
        <v>1</v>
      </c>
      <c r="BF501" s="58">
        <f t="shared" si="3387"/>
        <v>1</v>
      </c>
      <c r="BG501" s="58">
        <f t="shared" si="3387"/>
        <v>1</v>
      </c>
      <c r="BH501" s="58">
        <f t="shared" si="3387"/>
        <v>1</v>
      </c>
      <c r="BI501" s="58">
        <f t="shared" si="3387"/>
        <v>1</v>
      </c>
      <c r="BJ501" s="58">
        <f t="shared" si="3387"/>
        <v>1</v>
      </c>
      <c r="BK501" s="58">
        <f t="shared" si="3387"/>
        <v>1</v>
      </c>
      <c r="BL501" s="58">
        <f t="shared" si="3387"/>
        <v>1</v>
      </c>
      <c r="BM501" s="58">
        <f t="shared" si="3387"/>
        <v>1</v>
      </c>
      <c r="BN501" s="58">
        <f t="shared" si="3387"/>
        <v>1</v>
      </c>
      <c r="BO501" s="58">
        <f t="shared" si="3387"/>
        <v>1</v>
      </c>
      <c r="BP501" s="58">
        <f t="shared" si="3387"/>
        <v>1</v>
      </c>
      <c r="BQ501" s="58">
        <f t="shared" si="3387"/>
        <v>1</v>
      </c>
      <c r="BR501" s="58">
        <f t="shared" si="3387"/>
        <v>1</v>
      </c>
      <c r="BS501" s="58">
        <f t="shared" si="3387"/>
        <v>1</v>
      </c>
      <c r="BT501" s="58">
        <f t="shared" si="3387"/>
        <v>1</v>
      </c>
      <c r="BU501" s="58">
        <f t="shared" si="3387"/>
        <v>1</v>
      </c>
      <c r="BV501" s="58">
        <f t="shared" si="3387"/>
        <v>1</v>
      </c>
      <c r="BW501" s="58">
        <f t="shared" si="3387"/>
        <v>1</v>
      </c>
      <c r="BX501" s="58">
        <f t="shared" si="3387"/>
        <v>1</v>
      </c>
      <c r="BY501" s="58">
        <f t="shared" si="3387"/>
        <v>1</v>
      </c>
      <c r="BZ501" s="58">
        <f t="shared" si="3387"/>
        <v>1</v>
      </c>
      <c r="CB501" s="44">
        <f>IF(AND(NOT(ISBLANK(I501)),ISBLANK(J501)),1,0)</f>
        <v>0</v>
      </c>
    </row>
    <row r="502" spans="3:86" ht="15.75" collapsed="1" thickBot="1">
      <c r="C502" s="108">
        <v>59</v>
      </c>
      <c r="D502" s="109"/>
      <c r="E502" s="110"/>
      <c r="F502" s="62"/>
      <c r="G502" s="89">
        <f>IF(ISBLANK(F497),0,"Final "&amp;F497&amp;" Budget")</f>
        <v>0</v>
      </c>
      <c r="H502" s="63"/>
      <c r="I502" s="63">
        <f>H497</f>
        <v>0</v>
      </c>
      <c r="J502" s="63"/>
      <c r="K502" s="64">
        <f>SUM(M502:X502)</f>
        <v>0</v>
      </c>
      <c r="M502" s="64">
        <f t="shared" ref="M502:X502" si="3388">SUMIF($Z$10:$BZ$10,M$10,$Z502:$BZ502)</f>
        <v>0</v>
      </c>
      <c r="N502" s="64">
        <f t="shared" si="3388"/>
        <v>0</v>
      </c>
      <c r="O502" s="64">
        <f t="shared" si="3388"/>
        <v>0</v>
      </c>
      <c r="P502" s="64">
        <f t="shared" si="3388"/>
        <v>0</v>
      </c>
      <c r="Q502" s="64">
        <f t="shared" si="3388"/>
        <v>0</v>
      </c>
      <c r="R502" s="64">
        <f t="shared" si="3388"/>
        <v>0</v>
      </c>
      <c r="S502" s="64">
        <f t="shared" si="3388"/>
        <v>0</v>
      </c>
      <c r="T502" s="64">
        <f t="shared" si="3388"/>
        <v>0</v>
      </c>
      <c r="U502" s="64">
        <f t="shared" si="3388"/>
        <v>0</v>
      </c>
      <c r="V502" s="64">
        <f t="shared" si="3388"/>
        <v>0</v>
      </c>
      <c r="W502" s="64">
        <f t="shared" si="3388"/>
        <v>0</v>
      </c>
      <c r="X502" s="64">
        <f t="shared" si="3388"/>
        <v>0</v>
      </c>
      <c r="Z502" s="64">
        <f>Z498*Z500*Z501</f>
        <v>0</v>
      </c>
      <c r="AA502" s="64">
        <f t="shared" ref="AA502" si="3389">AA498*AA500*AA501</f>
        <v>0</v>
      </c>
      <c r="AB502" s="64">
        <f t="shared" ref="AB502" si="3390">AB498*AB500*AB501</f>
        <v>0</v>
      </c>
      <c r="AC502" s="64">
        <f t="shared" ref="AC502" si="3391">AC498*AC500*AC501</f>
        <v>0</v>
      </c>
      <c r="AD502" s="64">
        <f t="shared" ref="AD502" si="3392">AD498*AD500*AD501</f>
        <v>0</v>
      </c>
      <c r="AE502" s="64">
        <f t="shared" ref="AE502" si="3393">AE498*AE500*AE501</f>
        <v>0</v>
      </c>
      <c r="AF502" s="64">
        <f t="shared" ref="AF502" si="3394">AF498*AF500*AF501</f>
        <v>0</v>
      </c>
      <c r="AG502" s="64">
        <f t="shared" ref="AG502" si="3395">AG498*AG500*AG501</f>
        <v>0</v>
      </c>
      <c r="AH502" s="64">
        <f t="shared" ref="AH502" si="3396">AH498*AH500*AH501</f>
        <v>0</v>
      </c>
      <c r="AI502" s="64">
        <f t="shared" ref="AI502" si="3397">AI498*AI500*AI501</f>
        <v>0</v>
      </c>
      <c r="AJ502" s="64">
        <f t="shared" ref="AJ502" si="3398">AJ498*AJ500*AJ501</f>
        <v>0</v>
      </c>
      <c r="AK502" s="64">
        <f t="shared" ref="AK502" si="3399">AK498*AK500*AK501</f>
        <v>0</v>
      </c>
      <c r="AL502" s="64">
        <f t="shared" ref="AL502" si="3400">AL498*AL500*AL501</f>
        <v>0</v>
      </c>
      <c r="AM502" s="64">
        <f t="shared" ref="AM502" si="3401">AM498*AM500*AM501</f>
        <v>0</v>
      </c>
      <c r="AN502" s="64">
        <f t="shared" ref="AN502" si="3402">AN498*AN500*AN501</f>
        <v>0</v>
      </c>
      <c r="AO502" s="64">
        <f t="shared" ref="AO502" si="3403">AO498*AO500*AO501</f>
        <v>0</v>
      </c>
      <c r="AP502" s="64">
        <f t="shared" ref="AP502" si="3404">AP498*AP500*AP501</f>
        <v>0</v>
      </c>
      <c r="AQ502" s="64">
        <f t="shared" ref="AQ502" si="3405">AQ498*AQ500*AQ501</f>
        <v>0</v>
      </c>
      <c r="AR502" s="64">
        <f t="shared" ref="AR502" si="3406">AR498*AR500*AR501</f>
        <v>0</v>
      </c>
      <c r="AS502" s="64">
        <f t="shared" ref="AS502" si="3407">AS498*AS500*AS501</f>
        <v>0</v>
      </c>
      <c r="AT502" s="64">
        <f t="shared" ref="AT502" si="3408">AT498*AT500*AT501</f>
        <v>0</v>
      </c>
      <c r="AU502" s="64">
        <f t="shared" ref="AU502" si="3409">AU498*AU500*AU501</f>
        <v>0</v>
      </c>
      <c r="AV502" s="64">
        <f t="shared" ref="AV502" si="3410">AV498*AV500*AV501</f>
        <v>0</v>
      </c>
      <c r="AW502" s="64">
        <f t="shared" ref="AW502" si="3411">AW498*AW500*AW501</f>
        <v>0</v>
      </c>
      <c r="AX502" s="64">
        <f t="shared" ref="AX502" si="3412">AX498*AX500*AX501</f>
        <v>0</v>
      </c>
      <c r="AY502" s="64">
        <f t="shared" ref="AY502" si="3413">AY498*AY500*AY501</f>
        <v>0</v>
      </c>
      <c r="AZ502" s="64">
        <f t="shared" ref="AZ502" si="3414">AZ498*AZ500*AZ501</f>
        <v>0</v>
      </c>
      <c r="BA502" s="64">
        <f t="shared" ref="BA502" si="3415">BA498*BA500*BA501</f>
        <v>0</v>
      </c>
      <c r="BB502" s="64">
        <f t="shared" ref="BB502" si="3416">BB498*BB500*BB501</f>
        <v>0</v>
      </c>
      <c r="BC502" s="64">
        <f t="shared" ref="BC502" si="3417">BC498*BC500*BC501</f>
        <v>0</v>
      </c>
      <c r="BD502" s="64">
        <f t="shared" ref="BD502" si="3418">BD498*BD500*BD501</f>
        <v>0</v>
      </c>
      <c r="BE502" s="64">
        <f t="shared" ref="BE502" si="3419">BE498*BE500*BE501</f>
        <v>0</v>
      </c>
      <c r="BF502" s="64">
        <f t="shared" ref="BF502" si="3420">BF498*BF500*BF501</f>
        <v>0</v>
      </c>
      <c r="BG502" s="64">
        <f t="shared" ref="BG502" si="3421">BG498*BG500*BG501</f>
        <v>0</v>
      </c>
      <c r="BH502" s="64">
        <f t="shared" ref="BH502" si="3422">BH498*BH500*BH501</f>
        <v>0</v>
      </c>
      <c r="BI502" s="64">
        <f t="shared" ref="BI502" si="3423">BI498*BI500*BI501</f>
        <v>0</v>
      </c>
      <c r="BJ502" s="64">
        <f t="shared" ref="BJ502" si="3424">BJ498*BJ500*BJ501</f>
        <v>0</v>
      </c>
      <c r="BK502" s="64">
        <f t="shared" ref="BK502" si="3425">BK498*BK500*BK501</f>
        <v>0</v>
      </c>
      <c r="BL502" s="64">
        <f t="shared" ref="BL502" si="3426">BL498*BL500*BL501</f>
        <v>0</v>
      </c>
      <c r="BM502" s="64">
        <f t="shared" ref="BM502" si="3427">BM498*BM500*BM501</f>
        <v>0</v>
      </c>
      <c r="BN502" s="64">
        <f t="shared" ref="BN502" si="3428">BN498*BN500*BN501</f>
        <v>0</v>
      </c>
      <c r="BO502" s="64">
        <f t="shared" ref="BO502" si="3429">BO498*BO500*BO501</f>
        <v>0</v>
      </c>
      <c r="BP502" s="64">
        <f t="shared" ref="BP502" si="3430">BP498*BP500*BP501</f>
        <v>0</v>
      </c>
      <c r="BQ502" s="64">
        <f t="shared" ref="BQ502" si="3431">BQ498*BQ500*BQ501</f>
        <v>0</v>
      </c>
      <c r="BR502" s="64">
        <f t="shared" ref="BR502" si="3432">BR498*BR500*BR501</f>
        <v>0</v>
      </c>
      <c r="BS502" s="64">
        <f t="shared" ref="BS502" si="3433">BS498*BS500*BS501</f>
        <v>0</v>
      </c>
      <c r="BT502" s="64">
        <f t="shared" ref="BT502" si="3434">BT498*BT500*BT501</f>
        <v>0</v>
      </c>
      <c r="BU502" s="64">
        <f t="shared" ref="BU502" si="3435">BU498*BU500*BU501</f>
        <v>0</v>
      </c>
      <c r="BV502" s="64">
        <f t="shared" ref="BV502" si="3436">BV498*BV500*BV501</f>
        <v>0</v>
      </c>
      <c r="BW502" s="64">
        <f t="shared" ref="BW502" si="3437">BW498*BW500*BW501</f>
        <v>0</v>
      </c>
      <c r="BX502" s="64">
        <f t="shared" ref="BX502" si="3438">BX498*BX500*BX501</f>
        <v>0</v>
      </c>
      <c r="BY502" s="64">
        <f t="shared" ref="BY502" si="3439">BY498*BY500*BY501</f>
        <v>0</v>
      </c>
      <c r="BZ502" s="64">
        <f t="shared" ref="BZ502" si="3440">BZ498*BZ500*BZ501</f>
        <v>0</v>
      </c>
      <c r="CG502" s="44">
        <f>C502</f>
        <v>59</v>
      </c>
      <c r="CH502" s="44">
        <f>IF(CG502=0,0,IF(COUNTIF($CG:$CG,CG502)&gt;1,1,0))</f>
        <v>0</v>
      </c>
    </row>
    <row r="505" spans="3:86">
      <c r="F505" s="103"/>
      <c r="G505" s="104"/>
      <c r="H505" s="45"/>
      <c r="I505" s="23" t="s">
        <v>35</v>
      </c>
      <c r="J505" s="23" t="s">
        <v>36</v>
      </c>
      <c r="K505" s="39" t="s">
        <v>37</v>
      </c>
      <c r="M505" s="65">
        <f>M$9</f>
        <v>31</v>
      </c>
      <c r="N505" s="65">
        <f t="shared" ref="N505:X505" si="3441">N$9</f>
        <v>59</v>
      </c>
      <c r="O505" s="65">
        <f t="shared" si="3441"/>
        <v>91</v>
      </c>
      <c r="P505" s="65">
        <f t="shared" si="3441"/>
        <v>121</v>
      </c>
      <c r="Q505" s="65">
        <f t="shared" si="3441"/>
        <v>152</v>
      </c>
      <c r="R505" s="65">
        <f t="shared" si="3441"/>
        <v>182</v>
      </c>
      <c r="S505" s="65">
        <f t="shared" si="3441"/>
        <v>213</v>
      </c>
      <c r="T505" s="65">
        <f t="shared" si="3441"/>
        <v>244</v>
      </c>
      <c r="U505" s="65">
        <f t="shared" si="3441"/>
        <v>274</v>
      </c>
      <c r="V505" s="65">
        <f t="shared" si="3441"/>
        <v>305</v>
      </c>
      <c r="W505" s="65">
        <f t="shared" si="3441"/>
        <v>335</v>
      </c>
      <c r="X505" s="65">
        <f t="shared" si="3441"/>
        <v>366</v>
      </c>
      <c r="Z505" s="66">
        <f>Z$9</f>
        <v>0</v>
      </c>
      <c r="AA505" s="66">
        <f t="shared" ref="AA505:BZ505" si="3442">AA$9</f>
        <v>7</v>
      </c>
      <c r="AB505" s="66">
        <f t="shared" si="3442"/>
        <v>14</v>
      </c>
      <c r="AC505" s="66">
        <f t="shared" si="3442"/>
        <v>21</v>
      </c>
      <c r="AD505" s="66">
        <f t="shared" si="3442"/>
        <v>28</v>
      </c>
      <c r="AE505" s="66">
        <f t="shared" si="3442"/>
        <v>35</v>
      </c>
      <c r="AF505" s="66">
        <f t="shared" si="3442"/>
        <v>42</v>
      </c>
      <c r="AG505" s="66">
        <f t="shared" si="3442"/>
        <v>49</v>
      </c>
      <c r="AH505" s="66">
        <f t="shared" si="3442"/>
        <v>56</v>
      </c>
      <c r="AI505" s="66">
        <f t="shared" si="3442"/>
        <v>63</v>
      </c>
      <c r="AJ505" s="66">
        <f t="shared" si="3442"/>
        <v>70</v>
      </c>
      <c r="AK505" s="66">
        <f t="shared" si="3442"/>
        <v>77</v>
      </c>
      <c r="AL505" s="66">
        <f t="shared" si="3442"/>
        <v>84</v>
      </c>
      <c r="AM505" s="66">
        <f t="shared" si="3442"/>
        <v>91</v>
      </c>
      <c r="AN505" s="66">
        <f t="shared" si="3442"/>
        <v>98</v>
      </c>
      <c r="AO505" s="66">
        <f t="shared" si="3442"/>
        <v>105</v>
      </c>
      <c r="AP505" s="66">
        <f t="shared" si="3442"/>
        <v>112</v>
      </c>
      <c r="AQ505" s="66">
        <f t="shared" si="3442"/>
        <v>119</v>
      </c>
      <c r="AR505" s="66">
        <f t="shared" si="3442"/>
        <v>126</v>
      </c>
      <c r="AS505" s="66">
        <f t="shared" si="3442"/>
        <v>133</v>
      </c>
      <c r="AT505" s="66">
        <f t="shared" si="3442"/>
        <v>140</v>
      </c>
      <c r="AU505" s="66">
        <f t="shared" si="3442"/>
        <v>147</v>
      </c>
      <c r="AV505" s="66">
        <f t="shared" si="3442"/>
        <v>154</v>
      </c>
      <c r="AW505" s="66">
        <f t="shared" si="3442"/>
        <v>161</v>
      </c>
      <c r="AX505" s="66">
        <f t="shared" si="3442"/>
        <v>168</v>
      </c>
      <c r="AY505" s="66">
        <f t="shared" si="3442"/>
        <v>175</v>
      </c>
      <c r="AZ505" s="66">
        <f t="shared" si="3442"/>
        <v>182</v>
      </c>
      <c r="BA505" s="66">
        <f t="shared" si="3442"/>
        <v>189</v>
      </c>
      <c r="BB505" s="66">
        <f t="shared" si="3442"/>
        <v>196</v>
      </c>
      <c r="BC505" s="66">
        <f t="shared" si="3442"/>
        <v>203</v>
      </c>
      <c r="BD505" s="66">
        <f t="shared" si="3442"/>
        <v>210</v>
      </c>
      <c r="BE505" s="66">
        <f t="shared" si="3442"/>
        <v>217</v>
      </c>
      <c r="BF505" s="66">
        <f t="shared" si="3442"/>
        <v>224</v>
      </c>
      <c r="BG505" s="66">
        <f t="shared" si="3442"/>
        <v>231</v>
      </c>
      <c r="BH505" s="66">
        <f t="shared" si="3442"/>
        <v>238</v>
      </c>
      <c r="BI505" s="66">
        <f t="shared" si="3442"/>
        <v>245</v>
      </c>
      <c r="BJ505" s="66">
        <f t="shared" si="3442"/>
        <v>252</v>
      </c>
      <c r="BK505" s="66">
        <f t="shared" si="3442"/>
        <v>259</v>
      </c>
      <c r="BL505" s="66">
        <f t="shared" si="3442"/>
        <v>266</v>
      </c>
      <c r="BM505" s="66">
        <f t="shared" si="3442"/>
        <v>273</v>
      </c>
      <c r="BN505" s="66">
        <f t="shared" si="3442"/>
        <v>280</v>
      </c>
      <c r="BO505" s="66">
        <f t="shared" si="3442"/>
        <v>287</v>
      </c>
      <c r="BP505" s="66">
        <f t="shared" si="3442"/>
        <v>294</v>
      </c>
      <c r="BQ505" s="66">
        <f t="shared" si="3442"/>
        <v>301</v>
      </c>
      <c r="BR505" s="66">
        <f t="shared" si="3442"/>
        <v>308</v>
      </c>
      <c r="BS505" s="66">
        <f t="shared" si="3442"/>
        <v>315</v>
      </c>
      <c r="BT505" s="66">
        <f t="shared" si="3442"/>
        <v>322</v>
      </c>
      <c r="BU505" s="66">
        <f t="shared" si="3442"/>
        <v>329</v>
      </c>
      <c r="BV505" s="66">
        <f t="shared" si="3442"/>
        <v>336</v>
      </c>
      <c r="BW505" s="66">
        <f t="shared" si="3442"/>
        <v>343</v>
      </c>
      <c r="BX505" s="66">
        <f t="shared" si="3442"/>
        <v>350</v>
      </c>
      <c r="BY505" s="66">
        <f t="shared" si="3442"/>
        <v>357</v>
      </c>
      <c r="BZ505" s="66">
        <f t="shared" si="3442"/>
        <v>364</v>
      </c>
      <c r="CB505" s="44">
        <f>IF(AND(NOT(ISBLANK(F505)),ISBLANK(H505)),1,0)</f>
        <v>0</v>
      </c>
    </row>
    <row r="506" spans="3:86" hidden="1" outlineLevel="1">
      <c r="G506" s="53" t="s">
        <v>32</v>
      </c>
      <c r="H506" s="45"/>
      <c r="I506" s="57"/>
      <c r="J506" s="56"/>
      <c r="K506" s="57" t="str">
        <f>IF(ISBLANK(I506),"",IF(ISBLANK(J506),I506,I506+(7*(J506-1))))</f>
        <v/>
      </c>
      <c r="Z506" s="43">
        <f t="shared" ref="Z506:BE506" si="3443">IF($H506=$CB$12,1,IF(ISBLANK($I506),0,IF(OR($I506=Z$9,$K506=Z$9,AND(Z$9&gt;$I506,Z$9&lt;=$K506)),1,0)))</f>
        <v>0</v>
      </c>
      <c r="AA506" s="43">
        <f t="shared" si="3443"/>
        <v>0</v>
      </c>
      <c r="AB506" s="43">
        <f t="shared" si="3443"/>
        <v>0</v>
      </c>
      <c r="AC506" s="43">
        <f t="shared" si="3443"/>
        <v>0</v>
      </c>
      <c r="AD506" s="43">
        <f t="shared" si="3443"/>
        <v>0</v>
      </c>
      <c r="AE506" s="43">
        <f t="shared" si="3443"/>
        <v>0</v>
      </c>
      <c r="AF506" s="43">
        <f t="shared" si="3443"/>
        <v>0</v>
      </c>
      <c r="AG506" s="43">
        <f t="shared" si="3443"/>
        <v>0</v>
      </c>
      <c r="AH506" s="43">
        <f t="shared" si="3443"/>
        <v>0</v>
      </c>
      <c r="AI506" s="43">
        <f t="shared" si="3443"/>
        <v>0</v>
      </c>
      <c r="AJ506" s="43">
        <f t="shared" si="3443"/>
        <v>0</v>
      </c>
      <c r="AK506" s="43">
        <f t="shared" si="3443"/>
        <v>0</v>
      </c>
      <c r="AL506" s="43">
        <f t="shared" si="3443"/>
        <v>0</v>
      </c>
      <c r="AM506" s="43">
        <f t="shared" si="3443"/>
        <v>0</v>
      </c>
      <c r="AN506" s="43">
        <f t="shared" si="3443"/>
        <v>0</v>
      </c>
      <c r="AO506" s="43">
        <f t="shared" si="3443"/>
        <v>0</v>
      </c>
      <c r="AP506" s="43">
        <f t="shared" si="3443"/>
        <v>0</v>
      </c>
      <c r="AQ506" s="43">
        <f t="shared" si="3443"/>
        <v>0</v>
      </c>
      <c r="AR506" s="43">
        <f t="shared" si="3443"/>
        <v>0</v>
      </c>
      <c r="AS506" s="43">
        <f t="shared" si="3443"/>
        <v>0</v>
      </c>
      <c r="AT506" s="43">
        <f t="shared" si="3443"/>
        <v>0</v>
      </c>
      <c r="AU506" s="43">
        <f t="shared" si="3443"/>
        <v>0</v>
      </c>
      <c r="AV506" s="43">
        <f t="shared" si="3443"/>
        <v>0</v>
      </c>
      <c r="AW506" s="43">
        <f t="shared" si="3443"/>
        <v>0</v>
      </c>
      <c r="AX506" s="43">
        <f t="shared" si="3443"/>
        <v>0</v>
      </c>
      <c r="AY506" s="43">
        <f t="shared" si="3443"/>
        <v>0</v>
      </c>
      <c r="AZ506" s="43">
        <f t="shared" si="3443"/>
        <v>0</v>
      </c>
      <c r="BA506" s="43">
        <f t="shared" si="3443"/>
        <v>0</v>
      </c>
      <c r="BB506" s="43">
        <f t="shared" si="3443"/>
        <v>0</v>
      </c>
      <c r="BC506" s="43">
        <f t="shared" si="3443"/>
        <v>0</v>
      </c>
      <c r="BD506" s="43">
        <f t="shared" si="3443"/>
        <v>0</v>
      </c>
      <c r="BE506" s="43">
        <f t="shared" si="3443"/>
        <v>0</v>
      </c>
      <c r="BF506" s="43">
        <f t="shared" ref="BF506:BZ506" si="3444">IF($H506=$CB$12,1,IF(ISBLANK($I506),0,IF(OR($I506=BF$9,$K506=BF$9,AND(BF$9&gt;$I506,BF$9&lt;=$K506)),1,0)))</f>
        <v>0</v>
      </c>
      <c r="BG506" s="43">
        <f t="shared" si="3444"/>
        <v>0</v>
      </c>
      <c r="BH506" s="43">
        <f t="shared" si="3444"/>
        <v>0</v>
      </c>
      <c r="BI506" s="43">
        <f t="shared" si="3444"/>
        <v>0</v>
      </c>
      <c r="BJ506" s="43">
        <f t="shared" si="3444"/>
        <v>0</v>
      </c>
      <c r="BK506" s="43">
        <f t="shared" si="3444"/>
        <v>0</v>
      </c>
      <c r="BL506" s="43">
        <f t="shared" si="3444"/>
        <v>0</v>
      </c>
      <c r="BM506" s="43">
        <f t="shared" si="3444"/>
        <v>0</v>
      </c>
      <c r="BN506" s="43">
        <f t="shared" si="3444"/>
        <v>0</v>
      </c>
      <c r="BO506" s="43">
        <f t="shared" si="3444"/>
        <v>0</v>
      </c>
      <c r="BP506" s="43">
        <f t="shared" si="3444"/>
        <v>0</v>
      </c>
      <c r="BQ506" s="43">
        <f t="shared" si="3444"/>
        <v>0</v>
      </c>
      <c r="BR506" s="43">
        <f t="shared" si="3444"/>
        <v>0</v>
      </c>
      <c r="BS506" s="43">
        <f t="shared" si="3444"/>
        <v>0</v>
      </c>
      <c r="BT506" s="43">
        <f t="shared" si="3444"/>
        <v>0</v>
      </c>
      <c r="BU506" s="43">
        <f t="shared" si="3444"/>
        <v>0</v>
      </c>
      <c r="BV506" s="43">
        <f t="shared" si="3444"/>
        <v>0</v>
      </c>
      <c r="BW506" s="43">
        <f t="shared" si="3444"/>
        <v>0</v>
      </c>
      <c r="BX506" s="43">
        <f t="shared" si="3444"/>
        <v>0</v>
      </c>
      <c r="BY506" s="43">
        <f t="shared" si="3444"/>
        <v>0</v>
      </c>
      <c r="BZ506" s="43">
        <f t="shared" si="3444"/>
        <v>0</v>
      </c>
      <c r="CB506" s="44">
        <f>IF(AND(NOT(ISBLANK(F505)),ISBLANK(H506)),1,0)</f>
        <v>0</v>
      </c>
      <c r="CC506" s="44">
        <f>IF($H506=$CB$13,1,0)</f>
        <v>0</v>
      </c>
      <c r="CD506" s="44">
        <f>IF(AND($CC506=1,ISBLANK(I506)),1,0)</f>
        <v>0</v>
      </c>
      <c r="CE506" s="44">
        <f>IF(AND($CC506=1,ISBLANK(J506)),1,0)</f>
        <v>0</v>
      </c>
    </row>
    <row r="507" spans="3:86" hidden="1" outlineLevel="1">
      <c r="G507" s="22" t="str">
        <f>"Base Current Amount "&amp;CC507&amp;""</f>
        <v>Base Current Amount per Week</v>
      </c>
      <c r="H507" s="54" t="s">
        <v>53</v>
      </c>
      <c r="I507" s="45"/>
      <c r="CB507" s="44">
        <f>IF(AND(NOT(ISBLANK(F505)),ISBLANK(I507)),1,0)</f>
        <v>0</v>
      </c>
      <c r="CC507" s="44" t="str">
        <f>IF(H506=$CB$13,$CB$19,$CB$18)</f>
        <v>per Week</v>
      </c>
    </row>
    <row r="508" spans="3:86" hidden="1" outlineLevel="1">
      <c r="G508" s="22" t="s">
        <v>34</v>
      </c>
      <c r="H508" s="54" t="s">
        <v>53</v>
      </c>
      <c r="I508" s="55">
        <f>IF(AND(H506=$CB$13,ISBLANK(J506)),I507,IF(H506=$CB$13,I507/J506,I507))</f>
        <v>0</v>
      </c>
      <c r="Z508" s="59">
        <f>$I508</f>
        <v>0</v>
      </c>
      <c r="AA508" s="59">
        <f t="shared" ref="AA508:BZ508" si="3445">$I508</f>
        <v>0</v>
      </c>
      <c r="AB508" s="59">
        <f t="shared" si="3445"/>
        <v>0</v>
      </c>
      <c r="AC508" s="59">
        <f t="shared" si="3445"/>
        <v>0</v>
      </c>
      <c r="AD508" s="59">
        <f t="shared" si="3445"/>
        <v>0</v>
      </c>
      <c r="AE508" s="59">
        <f t="shared" si="3445"/>
        <v>0</v>
      </c>
      <c r="AF508" s="59">
        <f t="shared" si="3445"/>
        <v>0</v>
      </c>
      <c r="AG508" s="59">
        <f t="shared" si="3445"/>
        <v>0</v>
      </c>
      <c r="AH508" s="59">
        <f t="shared" si="3445"/>
        <v>0</v>
      </c>
      <c r="AI508" s="59">
        <f t="shared" si="3445"/>
        <v>0</v>
      </c>
      <c r="AJ508" s="59">
        <f t="shared" si="3445"/>
        <v>0</v>
      </c>
      <c r="AK508" s="59">
        <f t="shared" si="3445"/>
        <v>0</v>
      </c>
      <c r="AL508" s="59">
        <f t="shared" si="3445"/>
        <v>0</v>
      </c>
      <c r="AM508" s="59">
        <f t="shared" si="3445"/>
        <v>0</v>
      </c>
      <c r="AN508" s="59">
        <f t="shared" si="3445"/>
        <v>0</v>
      </c>
      <c r="AO508" s="59">
        <f t="shared" si="3445"/>
        <v>0</v>
      </c>
      <c r="AP508" s="59">
        <f t="shared" si="3445"/>
        <v>0</v>
      </c>
      <c r="AQ508" s="59">
        <f t="shared" si="3445"/>
        <v>0</v>
      </c>
      <c r="AR508" s="59">
        <f t="shared" si="3445"/>
        <v>0</v>
      </c>
      <c r="AS508" s="59">
        <f t="shared" si="3445"/>
        <v>0</v>
      </c>
      <c r="AT508" s="59">
        <f t="shared" si="3445"/>
        <v>0</v>
      </c>
      <c r="AU508" s="59">
        <f t="shared" si="3445"/>
        <v>0</v>
      </c>
      <c r="AV508" s="59">
        <f t="shared" si="3445"/>
        <v>0</v>
      </c>
      <c r="AW508" s="59">
        <f t="shared" si="3445"/>
        <v>0</v>
      </c>
      <c r="AX508" s="59">
        <f t="shared" si="3445"/>
        <v>0</v>
      </c>
      <c r="AY508" s="59">
        <f t="shared" si="3445"/>
        <v>0</v>
      </c>
      <c r="AZ508" s="59">
        <f t="shared" si="3445"/>
        <v>0</v>
      </c>
      <c r="BA508" s="59">
        <f t="shared" si="3445"/>
        <v>0</v>
      </c>
      <c r="BB508" s="59">
        <f t="shared" si="3445"/>
        <v>0</v>
      </c>
      <c r="BC508" s="59">
        <f t="shared" si="3445"/>
        <v>0</v>
      </c>
      <c r="BD508" s="59">
        <f t="shared" si="3445"/>
        <v>0</v>
      </c>
      <c r="BE508" s="59">
        <f t="shared" si="3445"/>
        <v>0</v>
      </c>
      <c r="BF508" s="59">
        <f t="shared" si="3445"/>
        <v>0</v>
      </c>
      <c r="BG508" s="59">
        <f t="shared" si="3445"/>
        <v>0</v>
      </c>
      <c r="BH508" s="59">
        <f t="shared" si="3445"/>
        <v>0</v>
      </c>
      <c r="BI508" s="59">
        <f t="shared" si="3445"/>
        <v>0</v>
      </c>
      <c r="BJ508" s="59">
        <f t="shared" si="3445"/>
        <v>0</v>
      </c>
      <c r="BK508" s="59">
        <f t="shared" si="3445"/>
        <v>0</v>
      </c>
      <c r="BL508" s="59">
        <f t="shared" si="3445"/>
        <v>0</v>
      </c>
      <c r="BM508" s="59">
        <f t="shared" si="3445"/>
        <v>0</v>
      </c>
      <c r="BN508" s="59">
        <f t="shared" si="3445"/>
        <v>0</v>
      </c>
      <c r="BO508" s="59">
        <f t="shared" si="3445"/>
        <v>0</v>
      </c>
      <c r="BP508" s="59">
        <f t="shared" si="3445"/>
        <v>0</v>
      </c>
      <c r="BQ508" s="59">
        <f t="shared" si="3445"/>
        <v>0</v>
      </c>
      <c r="BR508" s="59">
        <f t="shared" si="3445"/>
        <v>0</v>
      </c>
      <c r="BS508" s="59">
        <f t="shared" si="3445"/>
        <v>0</v>
      </c>
      <c r="BT508" s="59">
        <f t="shared" si="3445"/>
        <v>0</v>
      </c>
      <c r="BU508" s="59">
        <f t="shared" si="3445"/>
        <v>0</v>
      </c>
      <c r="BV508" s="59">
        <f t="shared" si="3445"/>
        <v>0</v>
      </c>
      <c r="BW508" s="59">
        <f t="shared" si="3445"/>
        <v>0</v>
      </c>
      <c r="BX508" s="59">
        <f t="shared" si="3445"/>
        <v>0</v>
      </c>
      <c r="BY508" s="59">
        <f t="shared" si="3445"/>
        <v>0</v>
      </c>
      <c r="BZ508" s="59">
        <f t="shared" si="3445"/>
        <v>0</v>
      </c>
    </row>
    <row r="509" spans="3:86" hidden="1" outlineLevel="1">
      <c r="C509" s="105" t="str">
        <f>IF(CH510=1,"X","")</f>
        <v/>
      </c>
      <c r="D509" s="106"/>
      <c r="E509" s="107"/>
      <c r="G509" s="22" t="s">
        <v>38</v>
      </c>
      <c r="H509" s="73">
        <f>IF(ISBLANK(I509),0,IF(I509&lt;I506,1,0))</f>
        <v>0</v>
      </c>
      <c r="I509" s="60"/>
      <c r="J509" s="61"/>
      <c r="Z509" s="58">
        <f>IF(ISBLANK($I509),1,IF(Z$9&gt;$I509,(1+$J509),1))</f>
        <v>1</v>
      </c>
      <c r="AA509" s="58">
        <f t="shared" ref="AA509:BZ509" si="3446">IF(ISBLANK($I509),1,IF(AA$9&gt;$I509,(1+$J509),1))</f>
        <v>1</v>
      </c>
      <c r="AB509" s="58">
        <f t="shared" si="3446"/>
        <v>1</v>
      </c>
      <c r="AC509" s="58">
        <f t="shared" si="3446"/>
        <v>1</v>
      </c>
      <c r="AD509" s="58">
        <f t="shared" si="3446"/>
        <v>1</v>
      </c>
      <c r="AE509" s="58">
        <f t="shared" si="3446"/>
        <v>1</v>
      </c>
      <c r="AF509" s="58">
        <f t="shared" si="3446"/>
        <v>1</v>
      </c>
      <c r="AG509" s="58">
        <f t="shared" si="3446"/>
        <v>1</v>
      </c>
      <c r="AH509" s="58">
        <f t="shared" si="3446"/>
        <v>1</v>
      </c>
      <c r="AI509" s="58">
        <f t="shared" si="3446"/>
        <v>1</v>
      </c>
      <c r="AJ509" s="58">
        <f t="shared" si="3446"/>
        <v>1</v>
      </c>
      <c r="AK509" s="58">
        <f t="shared" si="3446"/>
        <v>1</v>
      </c>
      <c r="AL509" s="58">
        <f t="shared" si="3446"/>
        <v>1</v>
      </c>
      <c r="AM509" s="58">
        <f t="shared" si="3446"/>
        <v>1</v>
      </c>
      <c r="AN509" s="58">
        <f t="shared" si="3446"/>
        <v>1</v>
      </c>
      <c r="AO509" s="58">
        <f t="shared" si="3446"/>
        <v>1</v>
      </c>
      <c r="AP509" s="58">
        <f t="shared" si="3446"/>
        <v>1</v>
      </c>
      <c r="AQ509" s="58">
        <f t="shared" si="3446"/>
        <v>1</v>
      </c>
      <c r="AR509" s="58">
        <f t="shared" si="3446"/>
        <v>1</v>
      </c>
      <c r="AS509" s="58">
        <f t="shared" si="3446"/>
        <v>1</v>
      </c>
      <c r="AT509" s="58">
        <f t="shared" si="3446"/>
        <v>1</v>
      </c>
      <c r="AU509" s="58">
        <f t="shared" si="3446"/>
        <v>1</v>
      </c>
      <c r="AV509" s="58">
        <f t="shared" si="3446"/>
        <v>1</v>
      </c>
      <c r="AW509" s="58">
        <f t="shared" si="3446"/>
        <v>1</v>
      </c>
      <c r="AX509" s="58">
        <f t="shared" si="3446"/>
        <v>1</v>
      </c>
      <c r="AY509" s="58">
        <f t="shared" si="3446"/>
        <v>1</v>
      </c>
      <c r="AZ509" s="58">
        <f t="shared" si="3446"/>
        <v>1</v>
      </c>
      <c r="BA509" s="58">
        <f t="shared" si="3446"/>
        <v>1</v>
      </c>
      <c r="BB509" s="58">
        <f t="shared" si="3446"/>
        <v>1</v>
      </c>
      <c r="BC509" s="58">
        <f t="shared" si="3446"/>
        <v>1</v>
      </c>
      <c r="BD509" s="58">
        <f t="shared" si="3446"/>
        <v>1</v>
      </c>
      <c r="BE509" s="58">
        <f t="shared" si="3446"/>
        <v>1</v>
      </c>
      <c r="BF509" s="58">
        <f t="shared" si="3446"/>
        <v>1</v>
      </c>
      <c r="BG509" s="58">
        <f t="shared" si="3446"/>
        <v>1</v>
      </c>
      <c r="BH509" s="58">
        <f t="shared" si="3446"/>
        <v>1</v>
      </c>
      <c r="BI509" s="58">
        <f t="shared" si="3446"/>
        <v>1</v>
      </c>
      <c r="BJ509" s="58">
        <f t="shared" si="3446"/>
        <v>1</v>
      </c>
      <c r="BK509" s="58">
        <f t="shared" si="3446"/>
        <v>1</v>
      </c>
      <c r="BL509" s="58">
        <f t="shared" si="3446"/>
        <v>1</v>
      </c>
      <c r="BM509" s="58">
        <f t="shared" si="3446"/>
        <v>1</v>
      </c>
      <c r="BN509" s="58">
        <f t="shared" si="3446"/>
        <v>1</v>
      </c>
      <c r="BO509" s="58">
        <f t="shared" si="3446"/>
        <v>1</v>
      </c>
      <c r="BP509" s="58">
        <f t="shared" si="3446"/>
        <v>1</v>
      </c>
      <c r="BQ509" s="58">
        <f t="shared" si="3446"/>
        <v>1</v>
      </c>
      <c r="BR509" s="58">
        <f t="shared" si="3446"/>
        <v>1</v>
      </c>
      <c r="BS509" s="58">
        <f t="shared" si="3446"/>
        <v>1</v>
      </c>
      <c r="BT509" s="58">
        <f t="shared" si="3446"/>
        <v>1</v>
      </c>
      <c r="BU509" s="58">
        <f t="shared" si="3446"/>
        <v>1</v>
      </c>
      <c r="BV509" s="58">
        <f t="shared" si="3446"/>
        <v>1</v>
      </c>
      <c r="BW509" s="58">
        <f t="shared" si="3446"/>
        <v>1</v>
      </c>
      <c r="BX509" s="58">
        <f t="shared" si="3446"/>
        <v>1</v>
      </c>
      <c r="BY509" s="58">
        <f t="shared" si="3446"/>
        <v>1</v>
      </c>
      <c r="BZ509" s="58">
        <f t="shared" si="3446"/>
        <v>1</v>
      </c>
      <c r="CB509" s="44">
        <f>IF(AND(NOT(ISBLANK(I509)),ISBLANK(J509)),1,0)</f>
        <v>0</v>
      </c>
    </row>
    <row r="510" spans="3:86" ht="15.75" collapsed="1" thickBot="1">
      <c r="C510" s="108">
        <v>60</v>
      </c>
      <c r="D510" s="109"/>
      <c r="E510" s="110"/>
      <c r="F510" s="62"/>
      <c r="G510" s="89">
        <f>IF(ISBLANK(F505),0,"Final "&amp;F505&amp;" Budget")</f>
        <v>0</v>
      </c>
      <c r="H510" s="63"/>
      <c r="I510" s="63">
        <f>H505</f>
        <v>0</v>
      </c>
      <c r="J510" s="63"/>
      <c r="K510" s="64">
        <f>SUM(M510:X510)</f>
        <v>0</v>
      </c>
      <c r="M510" s="64">
        <f t="shared" ref="M510:X510" si="3447">SUMIF($Z$10:$BZ$10,M$10,$Z510:$BZ510)</f>
        <v>0</v>
      </c>
      <c r="N510" s="64">
        <f t="shared" si="3447"/>
        <v>0</v>
      </c>
      <c r="O510" s="64">
        <f t="shared" si="3447"/>
        <v>0</v>
      </c>
      <c r="P510" s="64">
        <f t="shared" si="3447"/>
        <v>0</v>
      </c>
      <c r="Q510" s="64">
        <f t="shared" si="3447"/>
        <v>0</v>
      </c>
      <c r="R510" s="64">
        <f t="shared" si="3447"/>
        <v>0</v>
      </c>
      <c r="S510" s="64">
        <f t="shared" si="3447"/>
        <v>0</v>
      </c>
      <c r="T510" s="64">
        <f t="shared" si="3447"/>
        <v>0</v>
      </c>
      <c r="U510" s="64">
        <f t="shared" si="3447"/>
        <v>0</v>
      </c>
      <c r="V510" s="64">
        <f t="shared" si="3447"/>
        <v>0</v>
      </c>
      <c r="W510" s="64">
        <f t="shared" si="3447"/>
        <v>0</v>
      </c>
      <c r="X510" s="64">
        <f t="shared" si="3447"/>
        <v>0</v>
      </c>
      <c r="Z510" s="64">
        <f>Z506*Z508*Z509</f>
        <v>0</v>
      </c>
      <c r="AA510" s="64">
        <f t="shared" ref="AA510" si="3448">AA506*AA508*AA509</f>
        <v>0</v>
      </c>
      <c r="AB510" s="64">
        <f t="shared" ref="AB510" si="3449">AB506*AB508*AB509</f>
        <v>0</v>
      </c>
      <c r="AC510" s="64">
        <f t="shared" ref="AC510" si="3450">AC506*AC508*AC509</f>
        <v>0</v>
      </c>
      <c r="AD510" s="64">
        <f t="shared" ref="AD510" si="3451">AD506*AD508*AD509</f>
        <v>0</v>
      </c>
      <c r="AE510" s="64">
        <f t="shared" ref="AE510" si="3452">AE506*AE508*AE509</f>
        <v>0</v>
      </c>
      <c r="AF510" s="64">
        <f t="shared" ref="AF510" si="3453">AF506*AF508*AF509</f>
        <v>0</v>
      </c>
      <c r="AG510" s="64">
        <f t="shared" ref="AG510" si="3454">AG506*AG508*AG509</f>
        <v>0</v>
      </c>
      <c r="AH510" s="64">
        <f t="shared" ref="AH510" si="3455">AH506*AH508*AH509</f>
        <v>0</v>
      </c>
      <c r="AI510" s="64">
        <f t="shared" ref="AI510" si="3456">AI506*AI508*AI509</f>
        <v>0</v>
      </c>
      <c r="AJ510" s="64">
        <f t="shared" ref="AJ510" si="3457">AJ506*AJ508*AJ509</f>
        <v>0</v>
      </c>
      <c r="AK510" s="64">
        <f t="shared" ref="AK510" si="3458">AK506*AK508*AK509</f>
        <v>0</v>
      </c>
      <c r="AL510" s="64">
        <f t="shared" ref="AL510" si="3459">AL506*AL508*AL509</f>
        <v>0</v>
      </c>
      <c r="AM510" s="64">
        <f t="shared" ref="AM510" si="3460">AM506*AM508*AM509</f>
        <v>0</v>
      </c>
      <c r="AN510" s="64">
        <f t="shared" ref="AN510" si="3461">AN506*AN508*AN509</f>
        <v>0</v>
      </c>
      <c r="AO510" s="64">
        <f t="shared" ref="AO510" si="3462">AO506*AO508*AO509</f>
        <v>0</v>
      </c>
      <c r="AP510" s="64">
        <f t="shared" ref="AP510" si="3463">AP506*AP508*AP509</f>
        <v>0</v>
      </c>
      <c r="AQ510" s="64">
        <f t="shared" ref="AQ510" si="3464">AQ506*AQ508*AQ509</f>
        <v>0</v>
      </c>
      <c r="AR510" s="64">
        <f t="shared" ref="AR510" si="3465">AR506*AR508*AR509</f>
        <v>0</v>
      </c>
      <c r="AS510" s="64">
        <f t="shared" ref="AS510" si="3466">AS506*AS508*AS509</f>
        <v>0</v>
      </c>
      <c r="AT510" s="64">
        <f t="shared" ref="AT510" si="3467">AT506*AT508*AT509</f>
        <v>0</v>
      </c>
      <c r="AU510" s="64">
        <f t="shared" ref="AU510" si="3468">AU506*AU508*AU509</f>
        <v>0</v>
      </c>
      <c r="AV510" s="64">
        <f t="shared" ref="AV510" si="3469">AV506*AV508*AV509</f>
        <v>0</v>
      </c>
      <c r="AW510" s="64">
        <f t="shared" ref="AW510" si="3470">AW506*AW508*AW509</f>
        <v>0</v>
      </c>
      <c r="AX510" s="64">
        <f t="shared" ref="AX510" si="3471">AX506*AX508*AX509</f>
        <v>0</v>
      </c>
      <c r="AY510" s="64">
        <f t="shared" ref="AY510" si="3472">AY506*AY508*AY509</f>
        <v>0</v>
      </c>
      <c r="AZ510" s="64">
        <f t="shared" ref="AZ510" si="3473">AZ506*AZ508*AZ509</f>
        <v>0</v>
      </c>
      <c r="BA510" s="64">
        <f t="shared" ref="BA510" si="3474">BA506*BA508*BA509</f>
        <v>0</v>
      </c>
      <c r="BB510" s="64">
        <f t="shared" ref="BB510" si="3475">BB506*BB508*BB509</f>
        <v>0</v>
      </c>
      <c r="BC510" s="64">
        <f t="shared" ref="BC510" si="3476">BC506*BC508*BC509</f>
        <v>0</v>
      </c>
      <c r="BD510" s="64">
        <f t="shared" ref="BD510" si="3477">BD506*BD508*BD509</f>
        <v>0</v>
      </c>
      <c r="BE510" s="64">
        <f t="shared" ref="BE510" si="3478">BE506*BE508*BE509</f>
        <v>0</v>
      </c>
      <c r="BF510" s="64">
        <f t="shared" ref="BF510" si="3479">BF506*BF508*BF509</f>
        <v>0</v>
      </c>
      <c r="BG510" s="64">
        <f t="shared" ref="BG510" si="3480">BG506*BG508*BG509</f>
        <v>0</v>
      </c>
      <c r="BH510" s="64">
        <f t="shared" ref="BH510" si="3481">BH506*BH508*BH509</f>
        <v>0</v>
      </c>
      <c r="BI510" s="64">
        <f t="shared" ref="BI510" si="3482">BI506*BI508*BI509</f>
        <v>0</v>
      </c>
      <c r="BJ510" s="64">
        <f t="shared" ref="BJ510" si="3483">BJ506*BJ508*BJ509</f>
        <v>0</v>
      </c>
      <c r="BK510" s="64">
        <f t="shared" ref="BK510" si="3484">BK506*BK508*BK509</f>
        <v>0</v>
      </c>
      <c r="BL510" s="64">
        <f t="shared" ref="BL510" si="3485">BL506*BL508*BL509</f>
        <v>0</v>
      </c>
      <c r="BM510" s="64">
        <f t="shared" ref="BM510" si="3486">BM506*BM508*BM509</f>
        <v>0</v>
      </c>
      <c r="BN510" s="64">
        <f t="shared" ref="BN510" si="3487">BN506*BN508*BN509</f>
        <v>0</v>
      </c>
      <c r="BO510" s="64">
        <f t="shared" ref="BO510" si="3488">BO506*BO508*BO509</f>
        <v>0</v>
      </c>
      <c r="BP510" s="64">
        <f t="shared" ref="BP510" si="3489">BP506*BP508*BP509</f>
        <v>0</v>
      </c>
      <c r="BQ510" s="64">
        <f t="shared" ref="BQ510" si="3490">BQ506*BQ508*BQ509</f>
        <v>0</v>
      </c>
      <c r="BR510" s="64">
        <f t="shared" ref="BR510" si="3491">BR506*BR508*BR509</f>
        <v>0</v>
      </c>
      <c r="BS510" s="64">
        <f t="shared" ref="BS510" si="3492">BS506*BS508*BS509</f>
        <v>0</v>
      </c>
      <c r="BT510" s="64">
        <f t="shared" ref="BT510" si="3493">BT506*BT508*BT509</f>
        <v>0</v>
      </c>
      <c r="BU510" s="64">
        <f t="shared" ref="BU510" si="3494">BU506*BU508*BU509</f>
        <v>0</v>
      </c>
      <c r="BV510" s="64">
        <f t="shared" ref="BV510" si="3495">BV506*BV508*BV509</f>
        <v>0</v>
      </c>
      <c r="BW510" s="64">
        <f t="shared" ref="BW510" si="3496">BW506*BW508*BW509</f>
        <v>0</v>
      </c>
      <c r="BX510" s="64">
        <f t="shared" ref="BX510" si="3497">BX506*BX508*BX509</f>
        <v>0</v>
      </c>
      <c r="BY510" s="64">
        <f t="shared" ref="BY510" si="3498">BY506*BY508*BY509</f>
        <v>0</v>
      </c>
      <c r="BZ510" s="64">
        <f t="shared" ref="BZ510" si="3499">BZ506*BZ508*BZ509</f>
        <v>0</v>
      </c>
      <c r="CG510" s="44">
        <f>C510</f>
        <v>60</v>
      </c>
      <c r="CH510" s="44">
        <f>IF(CG510=0,0,IF(COUNTIF($CG:$CG,CG510)&gt;1,1,0))</f>
        <v>0</v>
      </c>
    </row>
    <row r="513" spans="3:86">
      <c r="F513" s="103"/>
      <c r="G513" s="104"/>
      <c r="H513" s="45"/>
      <c r="I513" s="23" t="s">
        <v>35</v>
      </c>
      <c r="J513" s="23" t="s">
        <v>36</v>
      </c>
      <c r="K513" s="39" t="s">
        <v>37</v>
      </c>
      <c r="M513" s="65">
        <f>M$9</f>
        <v>31</v>
      </c>
      <c r="N513" s="65">
        <f t="shared" ref="N513:X513" si="3500">N$9</f>
        <v>59</v>
      </c>
      <c r="O513" s="65">
        <f t="shared" si="3500"/>
        <v>91</v>
      </c>
      <c r="P513" s="65">
        <f t="shared" si="3500"/>
        <v>121</v>
      </c>
      <c r="Q513" s="65">
        <f t="shared" si="3500"/>
        <v>152</v>
      </c>
      <c r="R513" s="65">
        <f t="shared" si="3500"/>
        <v>182</v>
      </c>
      <c r="S513" s="65">
        <f t="shared" si="3500"/>
        <v>213</v>
      </c>
      <c r="T513" s="65">
        <f t="shared" si="3500"/>
        <v>244</v>
      </c>
      <c r="U513" s="65">
        <f t="shared" si="3500"/>
        <v>274</v>
      </c>
      <c r="V513" s="65">
        <f t="shared" si="3500"/>
        <v>305</v>
      </c>
      <c r="W513" s="65">
        <f t="shared" si="3500"/>
        <v>335</v>
      </c>
      <c r="X513" s="65">
        <f t="shared" si="3500"/>
        <v>366</v>
      </c>
      <c r="Z513" s="66">
        <f>Z$9</f>
        <v>0</v>
      </c>
      <c r="AA513" s="66">
        <f t="shared" ref="AA513:BZ513" si="3501">AA$9</f>
        <v>7</v>
      </c>
      <c r="AB513" s="66">
        <f t="shared" si="3501"/>
        <v>14</v>
      </c>
      <c r="AC513" s="66">
        <f t="shared" si="3501"/>
        <v>21</v>
      </c>
      <c r="AD513" s="66">
        <f t="shared" si="3501"/>
        <v>28</v>
      </c>
      <c r="AE513" s="66">
        <f t="shared" si="3501"/>
        <v>35</v>
      </c>
      <c r="AF513" s="66">
        <f t="shared" si="3501"/>
        <v>42</v>
      </c>
      <c r="AG513" s="66">
        <f t="shared" si="3501"/>
        <v>49</v>
      </c>
      <c r="AH513" s="66">
        <f t="shared" si="3501"/>
        <v>56</v>
      </c>
      <c r="AI513" s="66">
        <f t="shared" si="3501"/>
        <v>63</v>
      </c>
      <c r="AJ513" s="66">
        <f t="shared" si="3501"/>
        <v>70</v>
      </c>
      <c r="AK513" s="66">
        <f t="shared" si="3501"/>
        <v>77</v>
      </c>
      <c r="AL513" s="66">
        <f t="shared" si="3501"/>
        <v>84</v>
      </c>
      <c r="AM513" s="66">
        <f t="shared" si="3501"/>
        <v>91</v>
      </c>
      <c r="AN513" s="66">
        <f t="shared" si="3501"/>
        <v>98</v>
      </c>
      <c r="AO513" s="66">
        <f t="shared" si="3501"/>
        <v>105</v>
      </c>
      <c r="AP513" s="66">
        <f t="shared" si="3501"/>
        <v>112</v>
      </c>
      <c r="AQ513" s="66">
        <f t="shared" si="3501"/>
        <v>119</v>
      </c>
      <c r="AR513" s="66">
        <f t="shared" si="3501"/>
        <v>126</v>
      </c>
      <c r="AS513" s="66">
        <f t="shared" si="3501"/>
        <v>133</v>
      </c>
      <c r="AT513" s="66">
        <f t="shared" si="3501"/>
        <v>140</v>
      </c>
      <c r="AU513" s="66">
        <f t="shared" si="3501"/>
        <v>147</v>
      </c>
      <c r="AV513" s="66">
        <f t="shared" si="3501"/>
        <v>154</v>
      </c>
      <c r="AW513" s="66">
        <f t="shared" si="3501"/>
        <v>161</v>
      </c>
      <c r="AX513" s="66">
        <f t="shared" si="3501"/>
        <v>168</v>
      </c>
      <c r="AY513" s="66">
        <f t="shared" si="3501"/>
        <v>175</v>
      </c>
      <c r="AZ513" s="66">
        <f t="shared" si="3501"/>
        <v>182</v>
      </c>
      <c r="BA513" s="66">
        <f t="shared" si="3501"/>
        <v>189</v>
      </c>
      <c r="BB513" s="66">
        <f t="shared" si="3501"/>
        <v>196</v>
      </c>
      <c r="BC513" s="66">
        <f t="shared" si="3501"/>
        <v>203</v>
      </c>
      <c r="BD513" s="66">
        <f t="shared" si="3501"/>
        <v>210</v>
      </c>
      <c r="BE513" s="66">
        <f t="shared" si="3501"/>
        <v>217</v>
      </c>
      <c r="BF513" s="66">
        <f t="shared" si="3501"/>
        <v>224</v>
      </c>
      <c r="BG513" s="66">
        <f t="shared" si="3501"/>
        <v>231</v>
      </c>
      <c r="BH513" s="66">
        <f t="shared" si="3501"/>
        <v>238</v>
      </c>
      <c r="BI513" s="66">
        <f t="shared" si="3501"/>
        <v>245</v>
      </c>
      <c r="BJ513" s="66">
        <f t="shared" si="3501"/>
        <v>252</v>
      </c>
      <c r="BK513" s="66">
        <f t="shared" si="3501"/>
        <v>259</v>
      </c>
      <c r="BL513" s="66">
        <f t="shared" si="3501"/>
        <v>266</v>
      </c>
      <c r="BM513" s="66">
        <f t="shared" si="3501"/>
        <v>273</v>
      </c>
      <c r="BN513" s="66">
        <f t="shared" si="3501"/>
        <v>280</v>
      </c>
      <c r="BO513" s="66">
        <f t="shared" si="3501"/>
        <v>287</v>
      </c>
      <c r="BP513" s="66">
        <f t="shared" si="3501"/>
        <v>294</v>
      </c>
      <c r="BQ513" s="66">
        <f t="shared" si="3501"/>
        <v>301</v>
      </c>
      <c r="BR513" s="66">
        <f t="shared" si="3501"/>
        <v>308</v>
      </c>
      <c r="BS513" s="66">
        <f t="shared" si="3501"/>
        <v>315</v>
      </c>
      <c r="BT513" s="66">
        <f t="shared" si="3501"/>
        <v>322</v>
      </c>
      <c r="BU513" s="66">
        <f t="shared" si="3501"/>
        <v>329</v>
      </c>
      <c r="BV513" s="66">
        <f t="shared" si="3501"/>
        <v>336</v>
      </c>
      <c r="BW513" s="66">
        <f t="shared" si="3501"/>
        <v>343</v>
      </c>
      <c r="BX513" s="66">
        <f t="shared" si="3501"/>
        <v>350</v>
      </c>
      <c r="BY513" s="66">
        <f t="shared" si="3501"/>
        <v>357</v>
      </c>
      <c r="BZ513" s="66">
        <f t="shared" si="3501"/>
        <v>364</v>
      </c>
      <c r="CB513" s="44">
        <f>IF(AND(NOT(ISBLANK(F513)),ISBLANK(H513)),1,0)</f>
        <v>0</v>
      </c>
    </row>
    <row r="514" spans="3:86" hidden="1" outlineLevel="1">
      <c r="G514" s="53" t="s">
        <v>32</v>
      </c>
      <c r="H514" s="45"/>
      <c r="I514" s="57"/>
      <c r="J514" s="56"/>
      <c r="K514" s="57" t="str">
        <f>IF(ISBLANK(I514),"",IF(ISBLANK(J514),I514,I514+(7*(J514-1))))</f>
        <v/>
      </c>
      <c r="Z514" s="43">
        <f t="shared" ref="Z514:BE514" si="3502">IF($H514=$CB$12,1,IF(ISBLANK($I514),0,IF(OR($I514=Z$9,$K514=Z$9,AND(Z$9&gt;$I514,Z$9&lt;=$K514)),1,0)))</f>
        <v>0</v>
      </c>
      <c r="AA514" s="43">
        <f t="shared" si="3502"/>
        <v>0</v>
      </c>
      <c r="AB514" s="43">
        <f t="shared" si="3502"/>
        <v>0</v>
      </c>
      <c r="AC514" s="43">
        <f t="shared" si="3502"/>
        <v>0</v>
      </c>
      <c r="AD514" s="43">
        <f t="shared" si="3502"/>
        <v>0</v>
      </c>
      <c r="AE514" s="43">
        <f t="shared" si="3502"/>
        <v>0</v>
      </c>
      <c r="AF514" s="43">
        <f t="shared" si="3502"/>
        <v>0</v>
      </c>
      <c r="AG514" s="43">
        <f t="shared" si="3502"/>
        <v>0</v>
      </c>
      <c r="AH514" s="43">
        <f t="shared" si="3502"/>
        <v>0</v>
      </c>
      <c r="AI514" s="43">
        <f t="shared" si="3502"/>
        <v>0</v>
      </c>
      <c r="AJ514" s="43">
        <f t="shared" si="3502"/>
        <v>0</v>
      </c>
      <c r="AK514" s="43">
        <f t="shared" si="3502"/>
        <v>0</v>
      </c>
      <c r="AL514" s="43">
        <f t="shared" si="3502"/>
        <v>0</v>
      </c>
      <c r="AM514" s="43">
        <f t="shared" si="3502"/>
        <v>0</v>
      </c>
      <c r="AN514" s="43">
        <f t="shared" si="3502"/>
        <v>0</v>
      </c>
      <c r="AO514" s="43">
        <f t="shared" si="3502"/>
        <v>0</v>
      </c>
      <c r="AP514" s="43">
        <f t="shared" si="3502"/>
        <v>0</v>
      </c>
      <c r="AQ514" s="43">
        <f t="shared" si="3502"/>
        <v>0</v>
      </c>
      <c r="AR514" s="43">
        <f t="shared" si="3502"/>
        <v>0</v>
      </c>
      <c r="AS514" s="43">
        <f t="shared" si="3502"/>
        <v>0</v>
      </c>
      <c r="AT514" s="43">
        <f t="shared" si="3502"/>
        <v>0</v>
      </c>
      <c r="AU514" s="43">
        <f t="shared" si="3502"/>
        <v>0</v>
      </c>
      <c r="AV514" s="43">
        <f t="shared" si="3502"/>
        <v>0</v>
      </c>
      <c r="AW514" s="43">
        <f t="shared" si="3502"/>
        <v>0</v>
      </c>
      <c r="AX514" s="43">
        <f t="shared" si="3502"/>
        <v>0</v>
      </c>
      <c r="AY514" s="43">
        <f t="shared" si="3502"/>
        <v>0</v>
      </c>
      <c r="AZ514" s="43">
        <f t="shared" si="3502"/>
        <v>0</v>
      </c>
      <c r="BA514" s="43">
        <f t="shared" si="3502"/>
        <v>0</v>
      </c>
      <c r="BB514" s="43">
        <f t="shared" si="3502"/>
        <v>0</v>
      </c>
      <c r="BC514" s="43">
        <f t="shared" si="3502"/>
        <v>0</v>
      </c>
      <c r="BD514" s="43">
        <f t="shared" si="3502"/>
        <v>0</v>
      </c>
      <c r="BE514" s="43">
        <f t="shared" si="3502"/>
        <v>0</v>
      </c>
      <c r="BF514" s="43">
        <f t="shared" ref="BF514:BZ514" si="3503">IF($H514=$CB$12,1,IF(ISBLANK($I514),0,IF(OR($I514=BF$9,$K514=BF$9,AND(BF$9&gt;$I514,BF$9&lt;=$K514)),1,0)))</f>
        <v>0</v>
      </c>
      <c r="BG514" s="43">
        <f t="shared" si="3503"/>
        <v>0</v>
      </c>
      <c r="BH514" s="43">
        <f t="shared" si="3503"/>
        <v>0</v>
      </c>
      <c r="BI514" s="43">
        <f t="shared" si="3503"/>
        <v>0</v>
      </c>
      <c r="BJ514" s="43">
        <f t="shared" si="3503"/>
        <v>0</v>
      </c>
      <c r="BK514" s="43">
        <f t="shared" si="3503"/>
        <v>0</v>
      </c>
      <c r="BL514" s="43">
        <f t="shared" si="3503"/>
        <v>0</v>
      </c>
      <c r="BM514" s="43">
        <f t="shared" si="3503"/>
        <v>0</v>
      </c>
      <c r="BN514" s="43">
        <f t="shared" si="3503"/>
        <v>0</v>
      </c>
      <c r="BO514" s="43">
        <f t="shared" si="3503"/>
        <v>0</v>
      </c>
      <c r="BP514" s="43">
        <f t="shared" si="3503"/>
        <v>0</v>
      </c>
      <c r="BQ514" s="43">
        <f t="shared" si="3503"/>
        <v>0</v>
      </c>
      <c r="BR514" s="43">
        <f t="shared" si="3503"/>
        <v>0</v>
      </c>
      <c r="BS514" s="43">
        <f t="shared" si="3503"/>
        <v>0</v>
      </c>
      <c r="BT514" s="43">
        <f t="shared" si="3503"/>
        <v>0</v>
      </c>
      <c r="BU514" s="43">
        <f t="shared" si="3503"/>
        <v>0</v>
      </c>
      <c r="BV514" s="43">
        <f t="shared" si="3503"/>
        <v>0</v>
      </c>
      <c r="BW514" s="43">
        <f t="shared" si="3503"/>
        <v>0</v>
      </c>
      <c r="BX514" s="43">
        <f t="shared" si="3503"/>
        <v>0</v>
      </c>
      <c r="BY514" s="43">
        <f t="shared" si="3503"/>
        <v>0</v>
      </c>
      <c r="BZ514" s="43">
        <f t="shared" si="3503"/>
        <v>0</v>
      </c>
      <c r="CB514" s="44">
        <f>IF(AND(NOT(ISBLANK(F513)),ISBLANK(H514)),1,0)</f>
        <v>0</v>
      </c>
      <c r="CC514" s="44">
        <f>IF($H514=$CB$13,1,0)</f>
        <v>0</v>
      </c>
      <c r="CD514" s="44">
        <f>IF(AND($CC514=1,ISBLANK(I514)),1,0)</f>
        <v>0</v>
      </c>
      <c r="CE514" s="44">
        <f>IF(AND($CC514=1,ISBLANK(J514)),1,0)</f>
        <v>0</v>
      </c>
    </row>
    <row r="515" spans="3:86" hidden="1" outlineLevel="1">
      <c r="G515" s="22" t="str">
        <f>"Base Current Amount "&amp;CC515&amp;""</f>
        <v>Base Current Amount per Week</v>
      </c>
      <c r="H515" s="54" t="s">
        <v>53</v>
      </c>
      <c r="I515" s="45"/>
      <c r="CB515" s="44">
        <f>IF(AND(NOT(ISBLANK(F513)),ISBLANK(I515)),1,0)</f>
        <v>0</v>
      </c>
      <c r="CC515" s="44" t="str">
        <f>IF(H514=$CB$13,$CB$19,$CB$18)</f>
        <v>per Week</v>
      </c>
    </row>
    <row r="516" spans="3:86" hidden="1" outlineLevel="1">
      <c r="G516" s="22" t="s">
        <v>34</v>
      </c>
      <c r="H516" s="54" t="s">
        <v>53</v>
      </c>
      <c r="I516" s="55">
        <f>IF(AND(H514=$CB$13,ISBLANK(J514)),I515,IF(H514=$CB$13,I515/J514,I515))</f>
        <v>0</v>
      </c>
      <c r="Z516" s="59">
        <f>$I516</f>
        <v>0</v>
      </c>
      <c r="AA516" s="59">
        <f t="shared" ref="AA516:BZ516" si="3504">$I516</f>
        <v>0</v>
      </c>
      <c r="AB516" s="59">
        <f t="shared" si="3504"/>
        <v>0</v>
      </c>
      <c r="AC516" s="59">
        <f t="shared" si="3504"/>
        <v>0</v>
      </c>
      <c r="AD516" s="59">
        <f t="shared" si="3504"/>
        <v>0</v>
      </c>
      <c r="AE516" s="59">
        <f t="shared" si="3504"/>
        <v>0</v>
      </c>
      <c r="AF516" s="59">
        <f t="shared" si="3504"/>
        <v>0</v>
      </c>
      <c r="AG516" s="59">
        <f t="shared" si="3504"/>
        <v>0</v>
      </c>
      <c r="AH516" s="59">
        <f t="shared" si="3504"/>
        <v>0</v>
      </c>
      <c r="AI516" s="59">
        <f t="shared" si="3504"/>
        <v>0</v>
      </c>
      <c r="AJ516" s="59">
        <f t="shared" si="3504"/>
        <v>0</v>
      </c>
      <c r="AK516" s="59">
        <f t="shared" si="3504"/>
        <v>0</v>
      </c>
      <c r="AL516" s="59">
        <f t="shared" si="3504"/>
        <v>0</v>
      </c>
      <c r="AM516" s="59">
        <f t="shared" si="3504"/>
        <v>0</v>
      </c>
      <c r="AN516" s="59">
        <f t="shared" si="3504"/>
        <v>0</v>
      </c>
      <c r="AO516" s="59">
        <f t="shared" si="3504"/>
        <v>0</v>
      </c>
      <c r="AP516" s="59">
        <f t="shared" si="3504"/>
        <v>0</v>
      </c>
      <c r="AQ516" s="59">
        <f t="shared" si="3504"/>
        <v>0</v>
      </c>
      <c r="AR516" s="59">
        <f t="shared" si="3504"/>
        <v>0</v>
      </c>
      <c r="AS516" s="59">
        <f t="shared" si="3504"/>
        <v>0</v>
      </c>
      <c r="AT516" s="59">
        <f t="shared" si="3504"/>
        <v>0</v>
      </c>
      <c r="AU516" s="59">
        <f t="shared" si="3504"/>
        <v>0</v>
      </c>
      <c r="AV516" s="59">
        <f t="shared" si="3504"/>
        <v>0</v>
      </c>
      <c r="AW516" s="59">
        <f t="shared" si="3504"/>
        <v>0</v>
      </c>
      <c r="AX516" s="59">
        <f t="shared" si="3504"/>
        <v>0</v>
      </c>
      <c r="AY516" s="59">
        <f t="shared" si="3504"/>
        <v>0</v>
      </c>
      <c r="AZ516" s="59">
        <f t="shared" si="3504"/>
        <v>0</v>
      </c>
      <c r="BA516" s="59">
        <f t="shared" si="3504"/>
        <v>0</v>
      </c>
      <c r="BB516" s="59">
        <f t="shared" si="3504"/>
        <v>0</v>
      </c>
      <c r="BC516" s="59">
        <f t="shared" si="3504"/>
        <v>0</v>
      </c>
      <c r="BD516" s="59">
        <f t="shared" si="3504"/>
        <v>0</v>
      </c>
      <c r="BE516" s="59">
        <f t="shared" si="3504"/>
        <v>0</v>
      </c>
      <c r="BF516" s="59">
        <f t="shared" si="3504"/>
        <v>0</v>
      </c>
      <c r="BG516" s="59">
        <f t="shared" si="3504"/>
        <v>0</v>
      </c>
      <c r="BH516" s="59">
        <f t="shared" si="3504"/>
        <v>0</v>
      </c>
      <c r="BI516" s="59">
        <f t="shared" si="3504"/>
        <v>0</v>
      </c>
      <c r="BJ516" s="59">
        <f t="shared" si="3504"/>
        <v>0</v>
      </c>
      <c r="BK516" s="59">
        <f t="shared" si="3504"/>
        <v>0</v>
      </c>
      <c r="BL516" s="59">
        <f t="shared" si="3504"/>
        <v>0</v>
      </c>
      <c r="BM516" s="59">
        <f t="shared" si="3504"/>
        <v>0</v>
      </c>
      <c r="BN516" s="59">
        <f t="shared" si="3504"/>
        <v>0</v>
      </c>
      <c r="BO516" s="59">
        <f t="shared" si="3504"/>
        <v>0</v>
      </c>
      <c r="BP516" s="59">
        <f t="shared" si="3504"/>
        <v>0</v>
      </c>
      <c r="BQ516" s="59">
        <f t="shared" si="3504"/>
        <v>0</v>
      </c>
      <c r="BR516" s="59">
        <f t="shared" si="3504"/>
        <v>0</v>
      </c>
      <c r="BS516" s="59">
        <f t="shared" si="3504"/>
        <v>0</v>
      </c>
      <c r="BT516" s="59">
        <f t="shared" si="3504"/>
        <v>0</v>
      </c>
      <c r="BU516" s="59">
        <f t="shared" si="3504"/>
        <v>0</v>
      </c>
      <c r="BV516" s="59">
        <f t="shared" si="3504"/>
        <v>0</v>
      </c>
      <c r="BW516" s="59">
        <f t="shared" si="3504"/>
        <v>0</v>
      </c>
      <c r="BX516" s="59">
        <f t="shared" si="3504"/>
        <v>0</v>
      </c>
      <c r="BY516" s="59">
        <f t="shared" si="3504"/>
        <v>0</v>
      </c>
      <c r="BZ516" s="59">
        <f t="shared" si="3504"/>
        <v>0</v>
      </c>
    </row>
    <row r="517" spans="3:86" hidden="1" outlineLevel="1">
      <c r="C517" s="105" t="str">
        <f>IF(CH518=1,"X","")</f>
        <v/>
      </c>
      <c r="D517" s="106"/>
      <c r="E517" s="107"/>
      <c r="G517" s="22" t="s">
        <v>38</v>
      </c>
      <c r="H517" s="73">
        <f>IF(ISBLANK(I517),0,IF(I517&lt;I514,1,0))</f>
        <v>0</v>
      </c>
      <c r="I517" s="60"/>
      <c r="J517" s="61"/>
      <c r="Z517" s="58">
        <f>IF(ISBLANK($I517),1,IF(Z$9&gt;$I517,(1+$J517),1))</f>
        <v>1</v>
      </c>
      <c r="AA517" s="58">
        <f t="shared" ref="AA517:BZ517" si="3505">IF(ISBLANK($I517),1,IF(AA$9&gt;$I517,(1+$J517),1))</f>
        <v>1</v>
      </c>
      <c r="AB517" s="58">
        <f t="shared" si="3505"/>
        <v>1</v>
      </c>
      <c r="AC517" s="58">
        <f t="shared" si="3505"/>
        <v>1</v>
      </c>
      <c r="AD517" s="58">
        <f t="shared" si="3505"/>
        <v>1</v>
      </c>
      <c r="AE517" s="58">
        <f t="shared" si="3505"/>
        <v>1</v>
      </c>
      <c r="AF517" s="58">
        <f t="shared" si="3505"/>
        <v>1</v>
      </c>
      <c r="AG517" s="58">
        <f t="shared" si="3505"/>
        <v>1</v>
      </c>
      <c r="AH517" s="58">
        <f t="shared" si="3505"/>
        <v>1</v>
      </c>
      <c r="AI517" s="58">
        <f t="shared" si="3505"/>
        <v>1</v>
      </c>
      <c r="AJ517" s="58">
        <f t="shared" si="3505"/>
        <v>1</v>
      </c>
      <c r="AK517" s="58">
        <f t="shared" si="3505"/>
        <v>1</v>
      </c>
      <c r="AL517" s="58">
        <f t="shared" si="3505"/>
        <v>1</v>
      </c>
      <c r="AM517" s="58">
        <f t="shared" si="3505"/>
        <v>1</v>
      </c>
      <c r="AN517" s="58">
        <f t="shared" si="3505"/>
        <v>1</v>
      </c>
      <c r="AO517" s="58">
        <f t="shared" si="3505"/>
        <v>1</v>
      </c>
      <c r="AP517" s="58">
        <f t="shared" si="3505"/>
        <v>1</v>
      </c>
      <c r="AQ517" s="58">
        <f t="shared" si="3505"/>
        <v>1</v>
      </c>
      <c r="AR517" s="58">
        <f t="shared" si="3505"/>
        <v>1</v>
      </c>
      <c r="AS517" s="58">
        <f t="shared" si="3505"/>
        <v>1</v>
      </c>
      <c r="AT517" s="58">
        <f t="shared" si="3505"/>
        <v>1</v>
      </c>
      <c r="AU517" s="58">
        <f t="shared" si="3505"/>
        <v>1</v>
      </c>
      <c r="AV517" s="58">
        <f t="shared" si="3505"/>
        <v>1</v>
      </c>
      <c r="AW517" s="58">
        <f t="shared" si="3505"/>
        <v>1</v>
      </c>
      <c r="AX517" s="58">
        <f t="shared" si="3505"/>
        <v>1</v>
      </c>
      <c r="AY517" s="58">
        <f t="shared" si="3505"/>
        <v>1</v>
      </c>
      <c r="AZ517" s="58">
        <f t="shared" si="3505"/>
        <v>1</v>
      </c>
      <c r="BA517" s="58">
        <f t="shared" si="3505"/>
        <v>1</v>
      </c>
      <c r="BB517" s="58">
        <f t="shared" si="3505"/>
        <v>1</v>
      </c>
      <c r="BC517" s="58">
        <f t="shared" si="3505"/>
        <v>1</v>
      </c>
      <c r="BD517" s="58">
        <f t="shared" si="3505"/>
        <v>1</v>
      </c>
      <c r="BE517" s="58">
        <f t="shared" si="3505"/>
        <v>1</v>
      </c>
      <c r="BF517" s="58">
        <f t="shared" si="3505"/>
        <v>1</v>
      </c>
      <c r="BG517" s="58">
        <f t="shared" si="3505"/>
        <v>1</v>
      </c>
      <c r="BH517" s="58">
        <f t="shared" si="3505"/>
        <v>1</v>
      </c>
      <c r="BI517" s="58">
        <f t="shared" si="3505"/>
        <v>1</v>
      </c>
      <c r="BJ517" s="58">
        <f t="shared" si="3505"/>
        <v>1</v>
      </c>
      <c r="BK517" s="58">
        <f t="shared" si="3505"/>
        <v>1</v>
      </c>
      <c r="BL517" s="58">
        <f t="shared" si="3505"/>
        <v>1</v>
      </c>
      <c r="BM517" s="58">
        <f t="shared" si="3505"/>
        <v>1</v>
      </c>
      <c r="BN517" s="58">
        <f t="shared" si="3505"/>
        <v>1</v>
      </c>
      <c r="BO517" s="58">
        <f t="shared" si="3505"/>
        <v>1</v>
      </c>
      <c r="BP517" s="58">
        <f t="shared" si="3505"/>
        <v>1</v>
      </c>
      <c r="BQ517" s="58">
        <f t="shared" si="3505"/>
        <v>1</v>
      </c>
      <c r="BR517" s="58">
        <f t="shared" si="3505"/>
        <v>1</v>
      </c>
      <c r="BS517" s="58">
        <f t="shared" si="3505"/>
        <v>1</v>
      </c>
      <c r="BT517" s="58">
        <f t="shared" si="3505"/>
        <v>1</v>
      </c>
      <c r="BU517" s="58">
        <f t="shared" si="3505"/>
        <v>1</v>
      </c>
      <c r="BV517" s="58">
        <f t="shared" si="3505"/>
        <v>1</v>
      </c>
      <c r="BW517" s="58">
        <f t="shared" si="3505"/>
        <v>1</v>
      </c>
      <c r="BX517" s="58">
        <f t="shared" si="3505"/>
        <v>1</v>
      </c>
      <c r="BY517" s="58">
        <f t="shared" si="3505"/>
        <v>1</v>
      </c>
      <c r="BZ517" s="58">
        <f t="shared" si="3505"/>
        <v>1</v>
      </c>
      <c r="CB517" s="44">
        <f>IF(AND(NOT(ISBLANK(I517)),ISBLANK(J517)),1,0)</f>
        <v>0</v>
      </c>
    </row>
    <row r="518" spans="3:86" ht="15.75" collapsed="1" thickBot="1">
      <c r="C518" s="108">
        <v>61</v>
      </c>
      <c r="D518" s="109"/>
      <c r="E518" s="110"/>
      <c r="F518" s="62"/>
      <c r="G518" s="89">
        <f>IF(ISBLANK(F513),0,"Final "&amp;F513&amp;" Budget")</f>
        <v>0</v>
      </c>
      <c r="H518" s="63"/>
      <c r="I518" s="63">
        <f>H513</f>
        <v>0</v>
      </c>
      <c r="J518" s="63"/>
      <c r="K518" s="64">
        <f>SUM(M518:X518)</f>
        <v>0</v>
      </c>
      <c r="M518" s="64">
        <f t="shared" ref="M518:X518" si="3506">SUMIF($Z$10:$BZ$10,M$10,$Z518:$BZ518)</f>
        <v>0</v>
      </c>
      <c r="N518" s="64">
        <f t="shared" si="3506"/>
        <v>0</v>
      </c>
      <c r="O518" s="64">
        <f t="shared" si="3506"/>
        <v>0</v>
      </c>
      <c r="P518" s="64">
        <f t="shared" si="3506"/>
        <v>0</v>
      </c>
      <c r="Q518" s="64">
        <f t="shared" si="3506"/>
        <v>0</v>
      </c>
      <c r="R518" s="64">
        <f t="shared" si="3506"/>
        <v>0</v>
      </c>
      <c r="S518" s="64">
        <f t="shared" si="3506"/>
        <v>0</v>
      </c>
      <c r="T518" s="64">
        <f t="shared" si="3506"/>
        <v>0</v>
      </c>
      <c r="U518" s="64">
        <f t="shared" si="3506"/>
        <v>0</v>
      </c>
      <c r="V518" s="64">
        <f t="shared" si="3506"/>
        <v>0</v>
      </c>
      <c r="W518" s="64">
        <f t="shared" si="3506"/>
        <v>0</v>
      </c>
      <c r="X518" s="64">
        <f t="shared" si="3506"/>
        <v>0</v>
      </c>
      <c r="Z518" s="64">
        <f>Z514*Z516*Z517</f>
        <v>0</v>
      </c>
      <c r="AA518" s="64">
        <f t="shared" ref="AA518" si="3507">AA514*AA516*AA517</f>
        <v>0</v>
      </c>
      <c r="AB518" s="64">
        <f t="shared" ref="AB518" si="3508">AB514*AB516*AB517</f>
        <v>0</v>
      </c>
      <c r="AC518" s="64">
        <f t="shared" ref="AC518" si="3509">AC514*AC516*AC517</f>
        <v>0</v>
      </c>
      <c r="AD518" s="64">
        <f t="shared" ref="AD518" si="3510">AD514*AD516*AD517</f>
        <v>0</v>
      </c>
      <c r="AE518" s="64">
        <f t="shared" ref="AE518" si="3511">AE514*AE516*AE517</f>
        <v>0</v>
      </c>
      <c r="AF518" s="64">
        <f t="shared" ref="AF518" si="3512">AF514*AF516*AF517</f>
        <v>0</v>
      </c>
      <c r="AG518" s="64">
        <f t="shared" ref="AG518" si="3513">AG514*AG516*AG517</f>
        <v>0</v>
      </c>
      <c r="AH518" s="64">
        <f t="shared" ref="AH518" si="3514">AH514*AH516*AH517</f>
        <v>0</v>
      </c>
      <c r="AI518" s="64">
        <f t="shared" ref="AI518" si="3515">AI514*AI516*AI517</f>
        <v>0</v>
      </c>
      <c r="AJ518" s="64">
        <f t="shared" ref="AJ518" si="3516">AJ514*AJ516*AJ517</f>
        <v>0</v>
      </c>
      <c r="AK518" s="64">
        <f t="shared" ref="AK518" si="3517">AK514*AK516*AK517</f>
        <v>0</v>
      </c>
      <c r="AL518" s="64">
        <f t="shared" ref="AL518" si="3518">AL514*AL516*AL517</f>
        <v>0</v>
      </c>
      <c r="AM518" s="64">
        <f t="shared" ref="AM518" si="3519">AM514*AM516*AM517</f>
        <v>0</v>
      </c>
      <c r="AN518" s="64">
        <f t="shared" ref="AN518" si="3520">AN514*AN516*AN517</f>
        <v>0</v>
      </c>
      <c r="AO518" s="64">
        <f t="shared" ref="AO518" si="3521">AO514*AO516*AO517</f>
        <v>0</v>
      </c>
      <c r="AP518" s="64">
        <f t="shared" ref="AP518" si="3522">AP514*AP516*AP517</f>
        <v>0</v>
      </c>
      <c r="AQ518" s="64">
        <f t="shared" ref="AQ518" si="3523">AQ514*AQ516*AQ517</f>
        <v>0</v>
      </c>
      <c r="AR518" s="64">
        <f t="shared" ref="AR518" si="3524">AR514*AR516*AR517</f>
        <v>0</v>
      </c>
      <c r="AS518" s="64">
        <f t="shared" ref="AS518" si="3525">AS514*AS516*AS517</f>
        <v>0</v>
      </c>
      <c r="AT518" s="64">
        <f t="shared" ref="AT518" si="3526">AT514*AT516*AT517</f>
        <v>0</v>
      </c>
      <c r="AU518" s="64">
        <f t="shared" ref="AU518" si="3527">AU514*AU516*AU517</f>
        <v>0</v>
      </c>
      <c r="AV518" s="64">
        <f t="shared" ref="AV518" si="3528">AV514*AV516*AV517</f>
        <v>0</v>
      </c>
      <c r="AW518" s="64">
        <f t="shared" ref="AW518" si="3529">AW514*AW516*AW517</f>
        <v>0</v>
      </c>
      <c r="AX518" s="64">
        <f t="shared" ref="AX518" si="3530">AX514*AX516*AX517</f>
        <v>0</v>
      </c>
      <c r="AY518" s="64">
        <f t="shared" ref="AY518" si="3531">AY514*AY516*AY517</f>
        <v>0</v>
      </c>
      <c r="AZ518" s="64">
        <f t="shared" ref="AZ518" si="3532">AZ514*AZ516*AZ517</f>
        <v>0</v>
      </c>
      <c r="BA518" s="64">
        <f t="shared" ref="BA518" si="3533">BA514*BA516*BA517</f>
        <v>0</v>
      </c>
      <c r="BB518" s="64">
        <f t="shared" ref="BB518" si="3534">BB514*BB516*BB517</f>
        <v>0</v>
      </c>
      <c r="BC518" s="64">
        <f t="shared" ref="BC518" si="3535">BC514*BC516*BC517</f>
        <v>0</v>
      </c>
      <c r="BD518" s="64">
        <f t="shared" ref="BD518" si="3536">BD514*BD516*BD517</f>
        <v>0</v>
      </c>
      <c r="BE518" s="64">
        <f t="shared" ref="BE518" si="3537">BE514*BE516*BE517</f>
        <v>0</v>
      </c>
      <c r="BF518" s="64">
        <f t="shared" ref="BF518" si="3538">BF514*BF516*BF517</f>
        <v>0</v>
      </c>
      <c r="BG518" s="64">
        <f t="shared" ref="BG518" si="3539">BG514*BG516*BG517</f>
        <v>0</v>
      </c>
      <c r="BH518" s="64">
        <f t="shared" ref="BH518" si="3540">BH514*BH516*BH517</f>
        <v>0</v>
      </c>
      <c r="BI518" s="64">
        <f t="shared" ref="BI518" si="3541">BI514*BI516*BI517</f>
        <v>0</v>
      </c>
      <c r="BJ518" s="64">
        <f t="shared" ref="BJ518" si="3542">BJ514*BJ516*BJ517</f>
        <v>0</v>
      </c>
      <c r="BK518" s="64">
        <f t="shared" ref="BK518" si="3543">BK514*BK516*BK517</f>
        <v>0</v>
      </c>
      <c r="BL518" s="64">
        <f t="shared" ref="BL518" si="3544">BL514*BL516*BL517</f>
        <v>0</v>
      </c>
      <c r="BM518" s="64">
        <f t="shared" ref="BM518" si="3545">BM514*BM516*BM517</f>
        <v>0</v>
      </c>
      <c r="BN518" s="64">
        <f t="shared" ref="BN518" si="3546">BN514*BN516*BN517</f>
        <v>0</v>
      </c>
      <c r="BO518" s="64">
        <f t="shared" ref="BO518" si="3547">BO514*BO516*BO517</f>
        <v>0</v>
      </c>
      <c r="BP518" s="64">
        <f t="shared" ref="BP518" si="3548">BP514*BP516*BP517</f>
        <v>0</v>
      </c>
      <c r="BQ518" s="64">
        <f t="shared" ref="BQ518" si="3549">BQ514*BQ516*BQ517</f>
        <v>0</v>
      </c>
      <c r="BR518" s="64">
        <f t="shared" ref="BR518" si="3550">BR514*BR516*BR517</f>
        <v>0</v>
      </c>
      <c r="BS518" s="64">
        <f t="shared" ref="BS518" si="3551">BS514*BS516*BS517</f>
        <v>0</v>
      </c>
      <c r="BT518" s="64">
        <f t="shared" ref="BT518" si="3552">BT514*BT516*BT517</f>
        <v>0</v>
      </c>
      <c r="BU518" s="64">
        <f t="shared" ref="BU518" si="3553">BU514*BU516*BU517</f>
        <v>0</v>
      </c>
      <c r="BV518" s="64">
        <f t="shared" ref="BV518" si="3554">BV514*BV516*BV517</f>
        <v>0</v>
      </c>
      <c r="BW518" s="64">
        <f t="shared" ref="BW518" si="3555">BW514*BW516*BW517</f>
        <v>0</v>
      </c>
      <c r="BX518" s="64">
        <f t="shared" ref="BX518" si="3556">BX514*BX516*BX517</f>
        <v>0</v>
      </c>
      <c r="BY518" s="64">
        <f t="shared" ref="BY518" si="3557">BY514*BY516*BY517</f>
        <v>0</v>
      </c>
      <c r="BZ518" s="64">
        <f t="shared" ref="BZ518" si="3558">BZ514*BZ516*BZ517</f>
        <v>0</v>
      </c>
      <c r="CG518" s="44">
        <f>C518</f>
        <v>61</v>
      </c>
      <c r="CH518" s="44">
        <f>IF(CG518=0,0,IF(COUNTIF($CG:$CG,CG518)&gt;1,1,0))</f>
        <v>0</v>
      </c>
    </row>
    <row r="521" spans="3:86">
      <c r="F521" s="103"/>
      <c r="G521" s="104"/>
      <c r="H521" s="45"/>
      <c r="I521" s="23" t="s">
        <v>35</v>
      </c>
      <c r="J521" s="23" t="s">
        <v>36</v>
      </c>
      <c r="K521" s="39" t="s">
        <v>37</v>
      </c>
      <c r="M521" s="65">
        <f>M$9</f>
        <v>31</v>
      </c>
      <c r="N521" s="65">
        <f t="shared" ref="N521:X521" si="3559">N$9</f>
        <v>59</v>
      </c>
      <c r="O521" s="65">
        <f t="shared" si="3559"/>
        <v>91</v>
      </c>
      <c r="P521" s="65">
        <f t="shared" si="3559"/>
        <v>121</v>
      </c>
      <c r="Q521" s="65">
        <f t="shared" si="3559"/>
        <v>152</v>
      </c>
      <c r="R521" s="65">
        <f t="shared" si="3559"/>
        <v>182</v>
      </c>
      <c r="S521" s="65">
        <f t="shared" si="3559"/>
        <v>213</v>
      </c>
      <c r="T521" s="65">
        <f t="shared" si="3559"/>
        <v>244</v>
      </c>
      <c r="U521" s="65">
        <f t="shared" si="3559"/>
        <v>274</v>
      </c>
      <c r="V521" s="65">
        <f t="shared" si="3559"/>
        <v>305</v>
      </c>
      <c r="W521" s="65">
        <f t="shared" si="3559"/>
        <v>335</v>
      </c>
      <c r="X521" s="65">
        <f t="shared" si="3559"/>
        <v>366</v>
      </c>
      <c r="Z521" s="66">
        <f>Z$9</f>
        <v>0</v>
      </c>
      <c r="AA521" s="66">
        <f t="shared" ref="AA521:BZ521" si="3560">AA$9</f>
        <v>7</v>
      </c>
      <c r="AB521" s="66">
        <f t="shared" si="3560"/>
        <v>14</v>
      </c>
      <c r="AC521" s="66">
        <f t="shared" si="3560"/>
        <v>21</v>
      </c>
      <c r="AD521" s="66">
        <f t="shared" si="3560"/>
        <v>28</v>
      </c>
      <c r="AE521" s="66">
        <f t="shared" si="3560"/>
        <v>35</v>
      </c>
      <c r="AF521" s="66">
        <f t="shared" si="3560"/>
        <v>42</v>
      </c>
      <c r="AG521" s="66">
        <f t="shared" si="3560"/>
        <v>49</v>
      </c>
      <c r="AH521" s="66">
        <f t="shared" si="3560"/>
        <v>56</v>
      </c>
      <c r="AI521" s="66">
        <f t="shared" si="3560"/>
        <v>63</v>
      </c>
      <c r="AJ521" s="66">
        <f t="shared" si="3560"/>
        <v>70</v>
      </c>
      <c r="AK521" s="66">
        <f t="shared" si="3560"/>
        <v>77</v>
      </c>
      <c r="AL521" s="66">
        <f t="shared" si="3560"/>
        <v>84</v>
      </c>
      <c r="AM521" s="66">
        <f t="shared" si="3560"/>
        <v>91</v>
      </c>
      <c r="AN521" s="66">
        <f t="shared" si="3560"/>
        <v>98</v>
      </c>
      <c r="AO521" s="66">
        <f t="shared" si="3560"/>
        <v>105</v>
      </c>
      <c r="AP521" s="66">
        <f t="shared" si="3560"/>
        <v>112</v>
      </c>
      <c r="AQ521" s="66">
        <f t="shared" si="3560"/>
        <v>119</v>
      </c>
      <c r="AR521" s="66">
        <f t="shared" si="3560"/>
        <v>126</v>
      </c>
      <c r="AS521" s="66">
        <f t="shared" si="3560"/>
        <v>133</v>
      </c>
      <c r="AT521" s="66">
        <f t="shared" si="3560"/>
        <v>140</v>
      </c>
      <c r="AU521" s="66">
        <f t="shared" si="3560"/>
        <v>147</v>
      </c>
      <c r="AV521" s="66">
        <f t="shared" si="3560"/>
        <v>154</v>
      </c>
      <c r="AW521" s="66">
        <f t="shared" si="3560"/>
        <v>161</v>
      </c>
      <c r="AX521" s="66">
        <f t="shared" si="3560"/>
        <v>168</v>
      </c>
      <c r="AY521" s="66">
        <f t="shared" si="3560"/>
        <v>175</v>
      </c>
      <c r="AZ521" s="66">
        <f t="shared" si="3560"/>
        <v>182</v>
      </c>
      <c r="BA521" s="66">
        <f t="shared" si="3560"/>
        <v>189</v>
      </c>
      <c r="BB521" s="66">
        <f t="shared" si="3560"/>
        <v>196</v>
      </c>
      <c r="BC521" s="66">
        <f t="shared" si="3560"/>
        <v>203</v>
      </c>
      <c r="BD521" s="66">
        <f t="shared" si="3560"/>
        <v>210</v>
      </c>
      <c r="BE521" s="66">
        <f t="shared" si="3560"/>
        <v>217</v>
      </c>
      <c r="BF521" s="66">
        <f t="shared" si="3560"/>
        <v>224</v>
      </c>
      <c r="BG521" s="66">
        <f t="shared" si="3560"/>
        <v>231</v>
      </c>
      <c r="BH521" s="66">
        <f t="shared" si="3560"/>
        <v>238</v>
      </c>
      <c r="BI521" s="66">
        <f t="shared" si="3560"/>
        <v>245</v>
      </c>
      <c r="BJ521" s="66">
        <f t="shared" si="3560"/>
        <v>252</v>
      </c>
      <c r="BK521" s="66">
        <f t="shared" si="3560"/>
        <v>259</v>
      </c>
      <c r="BL521" s="66">
        <f t="shared" si="3560"/>
        <v>266</v>
      </c>
      <c r="BM521" s="66">
        <f t="shared" si="3560"/>
        <v>273</v>
      </c>
      <c r="BN521" s="66">
        <f t="shared" si="3560"/>
        <v>280</v>
      </c>
      <c r="BO521" s="66">
        <f t="shared" si="3560"/>
        <v>287</v>
      </c>
      <c r="BP521" s="66">
        <f t="shared" si="3560"/>
        <v>294</v>
      </c>
      <c r="BQ521" s="66">
        <f t="shared" si="3560"/>
        <v>301</v>
      </c>
      <c r="BR521" s="66">
        <f t="shared" si="3560"/>
        <v>308</v>
      </c>
      <c r="BS521" s="66">
        <f t="shared" si="3560"/>
        <v>315</v>
      </c>
      <c r="BT521" s="66">
        <f t="shared" si="3560"/>
        <v>322</v>
      </c>
      <c r="BU521" s="66">
        <f t="shared" si="3560"/>
        <v>329</v>
      </c>
      <c r="BV521" s="66">
        <f t="shared" si="3560"/>
        <v>336</v>
      </c>
      <c r="BW521" s="66">
        <f t="shared" si="3560"/>
        <v>343</v>
      </c>
      <c r="BX521" s="66">
        <f t="shared" si="3560"/>
        <v>350</v>
      </c>
      <c r="BY521" s="66">
        <f t="shared" si="3560"/>
        <v>357</v>
      </c>
      <c r="BZ521" s="66">
        <f t="shared" si="3560"/>
        <v>364</v>
      </c>
      <c r="CB521" s="44">
        <f>IF(AND(NOT(ISBLANK(F521)),ISBLANK(H521)),1,0)</f>
        <v>0</v>
      </c>
    </row>
    <row r="522" spans="3:86" hidden="1" outlineLevel="1">
      <c r="G522" s="53" t="s">
        <v>32</v>
      </c>
      <c r="H522" s="45"/>
      <c r="I522" s="57"/>
      <c r="J522" s="56"/>
      <c r="K522" s="57" t="str">
        <f>IF(ISBLANK(I522),"",IF(ISBLANK(J522),I522,I522+(7*(J522-1))))</f>
        <v/>
      </c>
      <c r="Z522" s="43">
        <f t="shared" ref="Z522:BE522" si="3561">IF($H522=$CB$12,1,IF(ISBLANK($I522),0,IF(OR($I522=Z$9,$K522=Z$9,AND(Z$9&gt;$I522,Z$9&lt;=$K522)),1,0)))</f>
        <v>0</v>
      </c>
      <c r="AA522" s="43">
        <f t="shared" si="3561"/>
        <v>0</v>
      </c>
      <c r="AB522" s="43">
        <f t="shared" si="3561"/>
        <v>0</v>
      </c>
      <c r="AC522" s="43">
        <f t="shared" si="3561"/>
        <v>0</v>
      </c>
      <c r="AD522" s="43">
        <f t="shared" si="3561"/>
        <v>0</v>
      </c>
      <c r="AE522" s="43">
        <f t="shared" si="3561"/>
        <v>0</v>
      </c>
      <c r="AF522" s="43">
        <f t="shared" si="3561"/>
        <v>0</v>
      </c>
      <c r="AG522" s="43">
        <f t="shared" si="3561"/>
        <v>0</v>
      </c>
      <c r="AH522" s="43">
        <f t="shared" si="3561"/>
        <v>0</v>
      </c>
      <c r="AI522" s="43">
        <f t="shared" si="3561"/>
        <v>0</v>
      </c>
      <c r="AJ522" s="43">
        <f t="shared" si="3561"/>
        <v>0</v>
      </c>
      <c r="AK522" s="43">
        <f t="shared" si="3561"/>
        <v>0</v>
      </c>
      <c r="AL522" s="43">
        <f t="shared" si="3561"/>
        <v>0</v>
      </c>
      <c r="AM522" s="43">
        <f t="shared" si="3561"/>
        <v>0</v>
      </c>
      <c r="AN522" s="43">
        <f t="shared" si="3561"/>
        <v>0</v>
      </c>
      <c r="AO522" s="43">
        <f t="shared" si="3561"/>
        <v>0</v>
      </c>
      <c r="AP522" s="43">
        <f t="shared" si="3561"/>
        <v>0</v>
      </c>
      <c r="AQ522" s="43">
        <f t="shared" si="3561"/>
        <v>0</v>
      </c>
      <c r="AR522" s="43">
        <f t="shared" si="3561"/>
        <v>0</v>
      </c>
      <c r="AS522" s="43">
        <f t="shared" si="3561"/>
        <v>0</v>
      </c>
      <c r="AT522" s="43">
        <f t="shared" si="3561"/>
        <v>0</v>
      </c>
      <c r="AU522" s="43">
        <f t="shared" si="3561"/>
        <v>0</v>
      </c>
      <c r="AV522" s="43">
        <f t="shared" si="3561"/>
        <v>0</v>
      </c>
      <c r="AW522" s="43">
        <f t="shared" si="3561"/>
        <v>0</v>
      </c>
      <c r="AX522" s="43">
        <f t="shared" si="3561"/>
        <v>0</v>
      </c>
      <c r="AY522" s="43">
        <f t="shared" si="3561"/>
        <v>0</v>
      </c>
      <c r="AZ522" s="43">
        <f t="shared" si="3561"/>
        <v>0</v>
      </c>
      <c r="BA522" s="43">
        <f t="shared" si="3561"/>
        <v>0</v>
      </c>
      <c r="BB522" s="43">
        <f t="shared" si="3561"/>
        <v>0</v>
      </c>
      <c r="BC522" s="43">
        <f t="shared" si="3561"/>
        <v>0</v>
      </c>
      <c r="BD522" s="43">
        <f t="shared" si="3561"/>
        <v>0</v>
      </c>
      <c r="BE522" s="43">
        <f t="shared" si="3561"/>
        <v>0</v>
      </c>
      <c r="BF522" s="43">
        <f t="shared" ref="BF522:BZ522" si="3562">IF($H522=$CB$12,1,IF(ISBLANK($I522),0,IF(OR($I522=BF$9,$K522=BF$9,AND(BF$9&gt;$I522,BF$9&lt;=$K522)),1,0)))</f>
        <v>0</v>
      </c>
      <c r="BG522" s="43">
        <f t="shared" si="3562"/>
        <v>0</v>
      </c>
      <c r="BH522" s="43">
        <f t="shared" si="3562"/>
        <v>0</v>
      </c>
      <c r="BI522" s="43">
        <f t="shared" si="3562"/>
        <v>0</v>
      </c>
      <c r="BJ522" s="43">
        <f t="shared" si="3562"/>
        <v>0</v>
      </c>
      <c r="BK522" s="43">
        <f t="shared" si="3562"/>
        <v>0</v>
      </c>
      <c r="BL522" s="43">
        <f t="shared" si="3562"/>
        <v>0</v>
      </c>
      <c r="BM522" s="43">
        <f t="shared" si="3562"/>
        <v>0</v>
      </c>
      <c r="BN522" s="43">
        <f t="shared" si="3562"/>
        <v>0</v>
      </c>
      <c r="BO522" s="43">
        <f t="shared" si="3562"/>
        <v>0</v>
      </c>
      <c r="BP522" s="43">
        <f t="shared" si="3562"/>
        <v>0</v>
      </c>
      <c r="BQ522" s="43">
        <f t="shared" si="3562"/>
        <v>0</v>
      </c>
      <c r="BR522" s="43">
        <f t="shared" si="3562"/>
        <v>0</v>
      </c>
      <c r="BS522" s="43">
        <f t="shared" si="3562"/>
        <v>0</v>
      </c>
      <c r="BT522" s="43">
        <f t="shared" si="3562"/>
        <v>0</v>
      </c>
      <c r="BU522" s="43">
        <f t="shared" si="3562"/>
        <v>0</v>
      </c>
      <c r="BV522" s="43">
        <f t="shared" si="3562"/>
        <v>0</v>
      </c>
      <c r="BW522" s="43">
        <f t="shared" si="3562"/>
        <v>0</v>
      </c>
      <c r="BX522" s="43">
        <f t="shared" si="3562"/>
        <v>0</v>
      </c>
      <c r="BY522" s="43">
        <f t="shared" si="3562"/>
        <v>0</v>
      </c>
      <c r="BZ522" s="43">
        <f t="shared" si="3562"/>
        <v>0</v>
      </c>
      <c r="CB522" s="44">
        <f>IF(AND(NOT(ISBLANK(F521)),ISBLANK(H522)),1,0)</f>
        <v>0</v>
      </c>
      <c r="CC522" s="44">
        <f>IF($H522=$CB$13,1,0)</f>
        <v>0</v>
      </c>
      <c r="CD522" s="44">
        <f>IF(AND($CC522=1,ISBLANK(I522)),1,0)</f>
        <v>0</v>
      </c>
      <c r="CE522" s="44">
        <f>IF(AND($CC522=1,ISBLANK(J522)),1,0)</f>
        <v>0</v>
      </c>
    </row>
    <row r="523" spans="3:86" hidden="1" outlineLevel="1">
      <c r="G523" s="22" t="str">
        <f>"Base Current Amount "&amp;CC523&amp;""</f>
        <v>Base Current Amount per Week</v>
      </c>
      <c r="H523" s="54" t="s">
        <v>53</v>
      </c>
      <c r="I523" s="45"/>
      <c r="CB523" s="44">
        <f>IF(AND(NOT(ISBLANK(F521)),ISBLANK(I523)),1,0)</f>
        <v>0</v>
      </c>
      <c r="CC523" s="44" t="str">
        <f>IF(H522=$CB$13,$CB$19,$CB$18)</f>
        <v>per Week</v>
      </c>
    </row>
    <row r="524" spans="3:86" hidden="1" outlineLevel="1">
      <c r="G524" s="22" t="s">
        <v>34</v>
      </c>
      <c r="H524" s="54" t="s">
        <v>53</v>
      </c>
      <c r="I524" s="55">
        <f>IF(AND(H522=$CB$13,ISBLANK(J522)),I523,IF(H522=$CB$13,I523/J522,I523))</f>
        <v>0</v>
      </c>
      <c r="Z524" s="59">
        <f>$I524</f>
        <v>0</v>
      </c>
      <c r="AA524" s="59">
        <f t="shared" ref="AA524:BZ524" si="3563">$I524</f>
        <v>0</v>
      </c>
      <c r="AB524" s="59">
        <f t="shared" si="3563"/>
        <v>0</v>
      </c>
      <c r="AC524" s="59">
        <f t="shared" si="3563"/>
        <v>0</v>
      </c>
      <c r="AD524" s="59">
        <f t="shared" si="3563"/>
        <v>0</v>
      </c>
      <c r="AE524" s="59">
        <f t="shared" si="3563"/>
        <v>0</v>
      </c>
      <c r="AF524" s="59">
        <f t="shared" si="3563"/>
        <v>0</v>
      </c>
      <c r="AG524" s="59">
        <f t="shared" si="3563"/>
        <v>0</v>
      </c>
      <c r="AH524" s="59">
        <f t="shared" si="3563"/>
        <v>0</v>
      </c>
      <c r="AI524" s="59">
        <f t="shared" si="3563"/>
        <v>0</v>
      </c>
      <c r="AJ524" s="59">
        <f t="shared" si="3563"/>
        <v>0</v>
      </c>
      <c r="AK524" s="59">
        <f t="shared" si="3563"/>
        <v>0</v>
      </c>
      <c r="AL524" s="59">
        <f t="shared" si="3563"/>
        <v>0</v>
      </c>
      <c r="AM524" s="59">
        <f t="shared" si="3563"/>
        <v>0</v>
      </c>
      <c r="AN524" s="59">
        <f t="shared" si="3563"/>
        <v>0</v>
      </c>
      <c r="AO524" s="59">
        <f t="shared" si="3563"/>
        <v>0</v>
      </c>
      <c r="AP524" s="59">
        <f t="shared" si="3563"/>
        <v>0</v>
      </c>
      <c r="AQ524" s="59">
        <f t="shared" si="3563"/>
        <v>0</v>
      </c>
      <c r="AR524" s="59">
        <f t="shared" si="3563"/>
        <v>0</v>
      </c>
      <c r="AS524" s="59">
        <f t="shared" si="3563"/>
        <v>0</v>
      </c>
      <c r="AT524" s="59">
        <f t="shared" si="3563"/>
        <v>0</v>
      </c>
      <c r="AU524" s="59">
        <f t="shared" si="3563"/>
        <v>0</v>
      </c>
      <c r="AV524" s="59">
        <f t="shared" si="3563"/>
        <v>0</v>
      </c>
      <c r="AW524" s="59">
        <f t="shared" si="3563"/>
        <v>0</v>
      </c>
      <c r="AX524" s="59">
        <f t="shared" si="3563"/>
        <v>0</v>
      </c>
      <c r="AY524" s="59">
        <f t="shared" si="3563"/>
        <v>0</v>
      </c>
      <c r="AZ524" s="59">
        <f t="shared" si="3563"/>
        <v>0</v>
      </c>
      <c r="BA524" s="59">
        <f t="shared" si="3563"/>
        <v>0</v>
      </c>
      <c r="BB524" s="59">
        <f t="shared" si="3563"/>
        <v>0</v>
      </c>
      <c r="BC524" s="59">
        <f t="shared" si="3563"/>
        <v>0</v>
      </c>
      <c r="BD524" s="59">
        <f t="shared" si="3563"/>
        <v>0</v>
      </c>
      <c r="BE524" s="59">
        <f t="shared" si="3563"/>
        <v>0</v>
      </c>
      <c r="BF524" s="59">
        <f t="shared" si="3563"/>
        <v>0</v>
      </c>
      <c r="BG524" s="59">
        <f t="shared" si="3563"/>
        <v>0</v>
      </c>
      <c r="BH524" s="59">
        <f t="shared" si="3563"/>
        <v>0</v>
      </c>
      <c r="BI524" s="59">
        <f t="shared" si="3563"/>
        <v>0</v>
      </c>
      <c r="BJ524" s="59">
        <f t="shared" si="3563"/>
        <v>0</v>
      </c>
      <c r="BK524" s="59">
        <f t="shared" si="3563"/>
        <v>0</v>
      </c>
      <c r="BL524" s="59">
        <f t="shared" si="3563"/>
        <v>0</v>
      </c>
      <c r="BM524" s="59">
        <f t="shared" si="3563"/>
        <v>0</v>
      </c>
      <c r="BN524" s="59">
        <f t="shared" si="3563"/>
        <v>0</v>
      </c>
      <c r="BO524" s="59">
        <f t="shared" si="3563"/>
        <v>0</v>
      </c>
      <c r="BP524" s="59">
        <f t="shared" si="3563"/>
        <v>0</v>
      </c>
      <c r="BQ524" s="59">
        <f t="shared" si="3563"/>
        <v>0</v>
      </c>
      <c r="BR524" s="59">
        <f t="shared" si="3563"/>
        <v>0</v>
      </c>
      <c r="BS524" s="59">
        <f t="shared" si="3563"/>
        <v>0</v>
      </c>
      <c r="BT524" s="59">
        <f t="shared" si="3563"/>
        <v>0</v>
      </c>
      <c r="BU524" s="59">
        <f t="shared" si="3563"/>
        <v>0</v>
      </c>
      <c r="BV524" s="59">
        <f t="shared" si="3563"/>
        <v>0</v>
      </c>
      <c r="BW524" s="59">
        <f t="shared" si="3563"/>
        <v>0</v>
      </c>
      <c r="BX524" s="59">
        <f t="shared" si="3563"/>
        <v>0</v>
      </c>
      <c r="BY524" s="59">
        <f t="shared" si="3563"/>
        <v>0</v>
      </c>
      <c r="BZ524" s="59">
        <f t="shared" si="3563"/>
        <v>0</v>
      </c>
    </row>
    <row r="525" spans="3:86" hidden="1" outlineLevel="1">
      <c r="C525" s="105" t="str">
        <f>IF(CH526=1,"X","")</f>
        <v/>
      </c>
      <c r="D525" s="106"/>
      <c r="E525" s="107"/>
      <c r="G525" s="22" t="s">
        <v>38</v>
      </c>
      <c r="H525" s="73">
        <f>IF(ISBLANK(I525),0,IF(I525&lt;I522,1,0))</f>
        <v>0</v>
      </c>
      <c r="I525" s="60"/>
      <c r="J525" s="61"/>
      <c r="Z525" s="58">
        <f>IF(ISBLANK($I525),1,IF(Z$9&gt;$I525,(1+$J525),1))</f>
        <v>1</v>
      </c>
      <c r="AA525" s="58">
        <f t="shared" ref="AA525:BZ525" si="3564">IF(ISBLANK($I525),1,IF(AA$9&gt;$I525,(1+$J525),1))</f>
        <v>1</v>
      </c>
      <c r="AB525" s="58">
        <f t="shared" si="3564"/>
        <v>1</v>
      </c>
      <c r="AC525" s="58">
        <f t="shared" si="3564"/>
        <v>1</v>
      </c>
      <c r="AD525" s="58">
        <f t="shared" si="3564"/>
        <v>1</v>
      </c>
      <c r="AE525" s="58">
        <f t="shared" si="3564"/>
        <v>1</v>
      </c>
      <c r="AF525" s="58">
        <f t="shared" si="3564"/>
        <v>1</v>
      </c>
      <c r="AG525" s="58">
        <f t="shared" si="3564"/>
        <v>1</v>
      </c>
      <c r="AH525" s="58">
        <f t="shared" si="3564"/>
        <v>1</v>
      </c>
      <c r="AI525" s="58">
        <f t="shared" si="3564"/>
        <v>1</v>
      </c>
      <c r="AJ525" s="58">
        <f t="shared" si="3564"/>
        <v>1</v>
      </c>
      <c r="AK525" s="58">
        <f t="shared" si="3564"/>
        <v>1</v>
      </c>
      <c r="AL525" s="58">
        <f t="shared" si="3564"/>
        <v>1</v>
      </c>
      <c r="AM525" s="58">
        <f t="shared" si="3564"/>
        <v>1</v>
      </c>
      <c r="AN525" s="58">
        <f t="shared" si="3564"/>
        <v>1</v>
      </c>
      <c r="AO525" s="58">
        <f t="shared" si="3564"/>
        <v>1</v>
      </c>
      <c r="AP525" s="58">
        <f t="shared" si="3564"/>
        <v>1</v>
      </c>
      <c r="AQ525" s="58">
        <f t="shared" si="3564"/>
        <v>1</v>
      </c>
      <c r="AR525" s="58">
        <f t="shared" si="3564"/>
        <v>1</v>
      </c>
      <c r="AS525" s="58">
        <f t="shared" si="3564"/>
        <v>1</v>
      </c>
      <c r="AT525" s="58">
        <f t="shared" si="3564"/>
        <v>1</v>
      </c>
      <c r="AU525" s="58">
        <f t="shared" si="3564"/>
        <v>1</v>
      </c>
      <c r="AV525" s="58">
        <f t="shared" si="3564"/>
        <v>1</v>
      </c>
      <c r="AW525" s="58">
        <f t="shared" si="3564"/>
        <v>1</v>
      </c>
      <c r="AX525" s="58">
        <f t="shared" si="3564"/>
        <v>1</v>
      </c>
      <c r="AY525" s="58">
        <f t="shared" si="3564"/>
        <v>1</v>
      </c>
      <c r="AZ525" s="58">
        <f t="shared" si="3564"/>
        <v>1</v>
      </c>
      <c r="BA525" s="58">
        <f t="shared" si="3564"/>
        <v>1</v>
      </c>
      <c r="BB525" s="58">
        <f t="shared" si="3564"/>
        <v>1</v>
      </c>
      <c r="BC525" s="58">
        <f t="shared" si="3564"/>
        <v>1</v>
      </c>
      <c r="BD525" s="58">
        <f t="shared" si="3564"/>
        <v>1</v>
      </c>
      <c r="BE525" s="58">
        <f t="shared" si="3564"/>
        <v>1</v>
      </c>
      <c r="BF525" s="58">
        <f t="shared" si="3564"/>
        <v>1</v>
      </c>
      <c r="BG525" s="58">
        <f t="shared" si="3564"/>
        <v>1</v>
      </c>
      <c r="BH525" s="58">
        <f t="shared" si="3564"/>
        <v>1</v>
      </c>
      <c r="BI525" s="58">
        <f t="shared" si="3564"/>
        <v>1</v>
      </c>
      <c r="BJ525" s="58">
        <f t="shared" si="3564"/>
        <v>1</v>
      </c>
      <c r="BK525" s="58">
        <f t="shared" si="3564"/>
        <v>1</v>
      </c>
      <c r="BL525" s="58">
        <f t="shared" si="3564"/>
        <v>1</v>
      </c>
      <c r="BM525" s="58">
        <f t="shared" si="3564"/>
        <v>1</v>
      </c>
      <c r="BN525" s="58">
        <f t="shared" si="3564"/>
        <v>1</v>
      </c>
      <c r="BO525" s="58">
        <f t="shared" si="3564"/>
        <v>1</v>
      </c>
      <c r="BP525" s="58">
        <f t="shared" si="3564"/>
        <v>1</v>
      </c>
      <c r="BQ525" s="58">
        <f t="shared" si="3564"/>
        <v>1</v>
      </c>
      <c r="BR525" s="58">
        <f t="shared" si="3564"/>
        <v>1</v>
      </c>
      <c r="BS525" s="58">
        <f t="shared" si="3564"/>
        <v>1</v>
      </c>
      <c r="BT525" s="58">
        <f t="shared" si="3564"/>
        <v>1</v>
      </c>
      <c r="BU525" s="58">
        <f t="shared" si="3564"/>
        <v>1</v>
      </c>
      <c r="BV525" s="58">
        <f t="shared" si="3564"/>
        <v>1</v>
      </c>
      <c r="BW525" s="58">
        <f t="shared" si="3564"/>
        <v>1</v>
      </c>
      <c r="BX525" s="58">
        <f t="shared" si="3564"/>
        <v>1</v>
      </c>
      <c r="BY525" s="58">
        <f t="shared" si="3564"/>
        <v>1</v>
      </c>
      <c r="BZ525" s="58">
        <f t="shared" si="3564"/>
        <v>1</v>
      </c>
      <c r="CB525" s="44">
        <f>IF(AND(NOT(ISBLANK(I525)),ISBLANK(J525)),1,0)</f>
        <v>0</v>
      </c>
    </row>
    <row r="526" spans="3:86" ht="15.75" collapsed="1" thickBot="1">
      <c r="C526" s="108">
        <v>62</v>
      </c>
      <c r="D526" s="109"/>
      <c r="E526" s="110"/>
      <c r="F526" s="62"/>
      <c r="G526" s="89">
        <f>IF(ISBLANK(F521),0,"Final "&amp;F521&amp;" Budget")</f>
        <v>0</v>
      </c>
      <c r="H526" s="63"/>
      <c r="I526" s="63">
        <f>H521</f>
        <v>0</v>
      </c>
      <c r="J526" s="63"/>
      <c r="K526" s="64">
        <f>SUM(M526:X526)</f>
        <v>0</v>
      </c>
      <c r="M526" s="64">
        <f t="shared" ref="M526:X526" si="3565">SUMIF($Z$10:$BZ$10,M$10,$Z526:$BZ526)</f>
        <v>0</v>
      </c>
      <c r="N526" s="64">
        <f t="shared" si="3565"/>
        <v>0</v>
      </c>
      <c r="O526" s="64">
        <f t="shared" si="3565"/>
        <v>0</v>
      </c>
      <c r="P526" s="64">
        <f t="shared" si="3565"/>
        <v>0</v>
      </c>
      <c r="Q526" s="64">
        <f t="shared" si="3565"/>
        <v>0</v>
      </c>
      <c r="R526" s="64">
        <f t="shared" si="3565"/>
        <v>0</v>
      </c>
      <c r="S526" s="64">
        <f t="shared" si="3565"/>
        <v>0</v>
      </c>
      <c r="T526" s="64">
        <f t="shared" si="3565"/>
        <v>0</v>
      </c>
      <c r="U526" s="64">
        <f t="shared" si="3565"/>
        <v>0</v>
      </c>
      <c r="V526" s="64">
        <f t="shared" si="3565"/>
        <v>0</v>
      </c>
      <c r="W526" s="64">
        <f t="shared" si="3565"/>
        <v>0</v>
      </c>
      <c r="X526" s="64">
        <f t="shared" si="3565"/>
        <v>0</v>
      </c>
      <c r="Z526" s="64">
        <f>Z522*Z524*Z525</f>
        <v>0</v>
      </c>
      <c r="AA526" s="64">
        <f t="shared" ref="AA526" si="3566">AA522*AA524*AA525</f>
        <v>0</v>
      </c>
      <c r="AB526" s="64">
        <f t="shared" ref="AB526" si="3567">AB522*AB524*AB525</f>
        <v>0</v>
      </c>
      <c r="AC526" s="64">
        <f t="shared" ref="AC526" si="3568">AC522*AC524*AC525</f>
        <v>0</v>
      </c>
      <c r="AD526" s="64">
        <f t="shared" ref="AD526" si="3569">AD522*AD524*AD525</f>
        <v>0</v>
      </c>
      <c r="AE526" s="64">
        <f t="shared" ref="AE526" si="3570">AE522*AE524*AE525</f>
        <v>0</v>
      </c>
      <c r="AF526" s="64">
        <f t="shared" ref="AF526" si="3571">AF522*AF524*AF525</f>
        <v>0</v>
      </c>
      <c r="AG526" s="64">
        <f t="shared" ref="AG526" si="3572">AG522*AG524*AG525</f>
        <v>0</v>
      </c>
      <c r="AH526" s="64">
        <f t="shared" ref="AH526" si="3573">AH522*AH524*AH525</f>
        <v>0</v>
      </c>
      <c r="AI526" s="64">
        <f t="shared" ref="AI526" si="3574">AI522*AI524*AI525</f>
        <v>0</v>
      </c>
      <c r="AJ526" s="64">
        <f t="shared" ref="AJ526" si="3575">AJ522*AJ524*AJ525</f>
        <v>0</v>
      </c>
      <c r="AK526" s="64">
        <f t="shared" ref="AK526" si="3576">AK522*AK524*AK525</f>
        <v>0</v>
      </c>
      <c r="AL526" s="64">
        <f t="shared" ref="AL526" si="3577">AL522*AL524*AL525</f>
        <v>0</v>
      </c>
      <c r="AM526" s="64">
        <f t="shared" ref="AM526" si="3578">AM522*AM524*AM525</f>
        <v>0</v>
      </c>
      <c r="AN526" s="64">
        <f t="shared" ref="AN526" si="3579">AN522*AN524*AN525</f>
        <v>0</v>
      </c>
      <c r="AO526" s="64">
        <f t="shared" ref="AO526" si="3580">AO522*AO524*AO525</f>
        <v>0</v>
      </c>
      <c r="AP526" s="64">
        <f t="shared" ref="AP526" si="3581">AP522*AP524*AP525</f>
        <v>0</v>
      </c>
      <c r="AQ526" s="64">
        <f t="shared" ref="AQ526" si="3582">AQ522*AQ524*AQ525</f>
        <v>0</v>
      </c>
      <c r="AR526" s="64">
        <f t="shared" ref="AR526" si="3583">AR522*AR524*AR525</f>
        <v>0</v>
      </c>
      <c r="AS526" s="64">
        <f t="shared" ref="AS526" si="3584">AS522*AS524*AS525</f>
        <v>0</v>
      </c>
      <c r="AT526" s="64">
        <f t="shared" ref="AT526" si="3585">AT522*AT524*AT525</f>
        <v>0</v>
      </c>
      <c r="AU526" s="64">
        <f t="shared" ref="AU526" si="3586">AU522*AU524*AU525</f>
        <v>0</v>
      </c>
      <c r="AV526" s="64">
        <f t="shared" ref="AV526" si="3587">AV522*AV524*AV525</f>
        <v>0</v>
      </c>
      <c r="AW526" s="64">
        <f t="shared" ref="AW526" si="3588">AW522*AW524*AW525</f>
        <v>0</v>
      </c>
      <c r="AX526" s="64">
        <f t="shared" ref="AX526" si="3589">AX522*AX524*AX525</f>
        <v>0</v>
      </c>
      <c r="AY526" s="64">
        <f t="shared" ref="AY526" si="3590">AY522*AY524*AY525</f>
        <v>0</v>
      </c>
      <c r="AZ526" s="64">
        <f t="shared" ref="AZ526" si="3591">AZ522*AZ524*AZ525</f>
        <v>0</v>
      </c>
      <c r="BA526" s="64">
        <f t="shared" ref="BA526" si="3592">BA522*BA524*BA525</f>
        <v>0</v>
      </c>
      <c r="BB526" s="64">
        <f t="shared" ref="BB526" si="3593">BB522*BB524*BB525</f>
        <v>0</v>
      </c>
      <c r="BC526" s="64">
        <f t="shared" ref="BC526" si="3594">BC522*BC524*BC525</f>
        <v>0</v>
      </c>
      <c r="BD526" s="64">
        <f t="shared" ref="BD526" si="3595">BD522*BD524*BD525</f>
        <v>0</v>
      </c>
      <c r="BE526" s="64">
        <f t="shared" ref="BE526" si="3596">BE522*BE524*BE525</f>
        <v>0</v>
      </c>
      <c r="BF526" s="64">
        <f t="shared" ref="BF526" si="3597">BF522*BF524*BF525</f>
        <v>0</v>
      </c>
      <c r="BG526" s="64">
        <f t="shared" ref="BG526" si="3598">BG522*BG524*BG525</f>
        <v>0</v>
      </c>
      <c r="BH526" s="64">
        <f t="shared" ref="BH526" si="3599">BH522*BH524*BH525</f>
        <v>0</v>
      </c>
      <c r="BI526" s="64">
        <f t="shared" ref="BI526" si="3600">BI522*BI524*BI525</f>
        <v>0</v>
      </c>
      <c r="BJ526" s="64">
        <f t="shared" ref="BJ526" si="3601">BJ522*BJ524*BJ525</f>
        <v>0</v>
      </c>
      <c r="BK526" s="64">
        <f t="shared" ref="BK526" si="3602">BK522*BK524*BK525</f>
        <v>0</v>
      </c>
      <c r="BL526" s="64">
        <f t="shared" ref="BL526" si="3603">BL522*BL524*BL525</f>
        <v>0</v>
      </c>
      <c r="BM526" s="64">
        <f t="shared" ref="BM526" si="3604">BM522*BM524*BM525</f>
        <v>0</v>
      </c>
      <c r="BN526" s="64">
        <f t="shared" ref="BN526" si="3605">BN522*BN524*BN525</f>
        <v>0</v>
      </c>
      <c r="BO526" s="64">
        <f t="shared" ref="BO526" si="3606">BO522*BO524*BO525</f>
        <v>0</v>
      </c>
      <c r="BP526" s="64">
        <f t="shared" ref="BP526" si="3607">BP522*BP524*BP525</f>
        <v>0</v>
      </c>
      <c r="BQ526" s="64">
        <f t="shared" ref="BQ526" si="3608">BQ522*BQ524*BQ525</f>
        <v>0</v>
      </c>
      <c r="BR526" s="64">
        <f t="shared" ref="BR526" si="3609">BR522*BR524*BR525</f>
        <v>0</v>
      </c>
      <c r="BS526" s="64">
        <f t="shared" ref="BS526" si="3610">BS522*BS524*BS525</f>
        <v>0</v>
      </c>
      <c r="BT526" s="64">
        <f t="shared" ref="BT526" si="3611">BT522*BT524*BT525</f>
        <v>0</v>
      </c>
      <c r="BU526" s="64">
        <f t="shared" ref="BU526" si="3612">BU522*BU524*BU525</f>
        <v>0</v>
      </c>
      <c r="BV526" s="64">
        <f t="shared" ref="BV526" si="3613">BV522*BV524*BV525</f>
        <v>0</v>
      </c>
      <c r="BW526" s="64">
        <f t="shared" ref="BW526" si="3614">BW522*BW524*BW525</f>
        <v>0</v>
      </c>
      <c r="BX526" s="64">
        <f t="shared" ref="BX526" si="3615">BX522*BX524*BX525</f>
        <v>0</v>
      </c>
      <c r="BY526" s="64">
        <f t="shared" ref="BY526" si="3616">BY522*BY524*BY525</f>
        <v>0</v>
      </c>
      <c r="BZ526" s="64">
        <f t="shared" ref="BZ526" si="3617">BZ522*BZ524*BZ525</f>
        <v>0</v>
      </c>
      <c r="CG526" s="44">
        <f>C526</f>
        <v>62</v>
      </c>
      <c r="CH526" s="44">
        <f>IF(CG526=0,0,IF(COUNTIF($CG:$CG,CG526)&gt;1,1,0))</f>
        <v>0</v>
      </c>
    </row>
    <row r="529" spans="3:86">
      <c r="F529" s="103"/>
      <c r="G529" s="104"/>
      <c r="H529" s="45"/>
      <c r="I529" s="23" t="s">
        <v>35</v>
      </c>
      <c r="J529" s="23" t="s">
        <v>36</v>
      </c>
      <c r="K529" s="39" t="s">
        <v>37</v>
      </c>
      <c r="M529" s="65">
        <f>M$9</f>
        <v>31</v>
      </c>
      <c r="N529" s="65">
        <f t="shared" ref="N529:X529" si="3618">N$9</f>
        <v>59</v>
      </c>
      <c r="O529" s="65">
        <f t="shared" si="3618"/>
        <v>91</v>
      </c>
      <c r="P529" s="65">
        <f t="shared" si="3618"/>
        <v>121</v>
      </c>
      <c r="Q529" s="65">
        <f t="shared" si="3618"/>
        <v>152</v>
      </c>
      <c r="R529" s="65">
        <f t="shared" si="3618"/>
        <v>182</v>
      </c>
      <c r="S529" s="65">
        <f t="shared" si="3618"/>
        <v>213</v>
      </c>
      <c r="T529" s="65">
        <f t="shared" si="3618"/>
        <v>244</v>
      </c>
      <c r="U529" s="65">
        <f t="shared" si="3618"/>
        <v>274</v>
      </c>
      <c r="V529" s="65">
        <f t="shared" si="3618"/>
        <v>305</v>
      </c>
      <c r="W529" s="65">
        <f t="shared" si="3618"/>
        <v>335</v>
      </c>
      <c r="X529" s="65">
        <f t="shared" si="3618"/>
        <v>366</v>
      </c>
      <c r="Z529" s="66">
        <f>Z$9</f>
        <v>0</v>
      </c>
      <c r="AA529" s="66">
        <f t="shared" ref="AA529:BZ529" si="3619">AA$9</f>
        <v>7</v>
      </c>
      <c r="AB529" s="66">
        <f t="shared" si="3619"/>
        <v>14</v>
      </c>
      <c r="AC529" s="66">
        <f t="shared" si="3619"/>
        <v>21</v>
      </c>
      <c r="AD529" s="66">
        <f t="shared" si="3619"/>
        <v>28</v>
      </c>
      <c r="AE529" s="66">
        <f t="shared" si="3619"/>
        <v>35</v>
      </c>
      <c r="AF529" s="66">
        <f t="shared" si="3619"/>
        <v>42</v>
      </c>
      <c r="AG529" s="66">
        <f t="shared" si="3619"/>
        <v>49</v>
      </c>
      <c r="AH529" s="66">
        <f t="shared" si="3619"/>
        <v>56</v>
      </c>
      <c r="AI529" s="66">
        <f t="shared" si="3619"/>
        <v>63</v>
      </c>
      <c r="AJ529" s="66">
        <f t="shared" si="3619"/>
        <v>70</v>
      </c>
      <c r="AK529" s="66">
        <f t="shared" si="3619"/>
        <v>77</v>
      </c>
      <c r="AL529" s="66">
        <f t="shared" si="3619"/>
        <v>84</v>
      </c>
      <c r="AM529" s="66">
        <f t="shared" si="3619"/>
        <v>91</v>
      </c>
      <c r="AN529" s="66">
        <f t="shared" si="3619"/>
        <v>98</v>
      </c>
      <c r="AO529" s="66">
        <f t="shared" si="3619"/>
        <v>105</v>
      </c>
      <c r="AP529" s="66">
        <f t="shared" si="3619"/>
        <v>112</v>
      </c>
      <c r="AQ529" s="66">
        <f t="shared" si="3619"/>
        <v>119</v>
      </c>
      <c r="AR529" s="66">
        <f t="shared" si="3619"/>
        <v>126</v>
      </c>
      <c r="AS529" s="66">
        <f t="shared" si="3619"/>
        <v>133</v>
      </c>
      <c r="AT529" s="66">
        <f t="shared" si="3619"/>
        <v>140</v>
      </c>
      <c r="AU529" s="66">
        <f t="shared" si="3619"/>
        <v>147</v>
      </c>
      <c r="AV529" s="66">
        <f t="shared" si="3619"/>
        <v>154</v>
      </c>
      <c r="AW529" s="66">
        <f t="shared" si="3619"/>
        <v>161</v>
      </c>
      <c r="AX529" s="66">
        <f t="shared" si="3619"/>
        <v>168</v>
      </c>
      <c r="AY529" s="66">
        <f t="shared" si="3619"/>
        <v>175</v>
      </c>
      <c r="AZ529" s="66">
        <f t="shared" si="3619"/>
        <v>182</v>
      </c>
      <c r="BA529" s="66">
        <f t="shared" si="3619"/>
        <v>189</v>
      </c>
      <c r="BB529" s="66">
        <f t="shared" si="3619"/>
        <v>196</v>
      </c>
      <c r="BC529" s="66">
        <f t="shared" si="3619"/>
        <v>203</v>
      </c>
      <c r="BD529" s="66">
        <f t="shared" si="3619"/>
        <v>210</v>
      </c>
      <c r="BE529" s="66">
        <f t="shared" si="3619"/>
        <v>217</v>
      </c>
      <c r="BF529" s="66">
        <f t="shared" si="3619"/>
        <v>224</v>
      </c>
      <c r="BG529" s="66">
        <f t="shared" si="3619"/>
        <v>231</v>
      </c>
      <c r="BH529" s="66">
        <f t="shared" si="3619"/>
        <v>238</v>
      </c>
      <c r="BI529" s="66">
        <f t="shared" si="3619"/>
        <v>245</v>
      </c>
      <c r="BJ529" s="66">
        <f t="shared" si="3619"/>
        <v>252</v>
      </c>
      <c r="BK529" s="66">
        <f t="shared" si="3619"/>
        <v>259</v>
      </c>
      <c r="BL529" s="66">
        <f t="shared" si="3619"/>
        <v>266</v>
      </c>
      <c r="BM529" s="66">
        <f t="shared" si="3619"/>
        <v>273</v>
      </c>
      <c r="BN529" s="66">
        <f t="shared" si="3619"/>
        <v>280</v>
      </c>
      <c r="BO529" s="66">
        <f t="shared" si="3619"/>
        <v>287</v>
      </c>
      <c r="BP529" s="66">
        <f t="shared" si="3619"/>
        <v>294</v>
      </c>
      <c r="BQ529" s="66">
        <f t="shared" si="3619"/>
        <v>301</v>
      </c>
      <c r="BR529" s="66">
        <f t="shared" si="3619"/>
        <v>308</v>
      </c>
      <c r="BS529" s="66">
        <f t="shared" si="3619"/>
        <v>315</v>
      </c>
      <c r="BT529" s="66">
        <f t="shared" si="3619"/>
        <v>322</v>
      </c>
      <c r="BU529" s="66">
        <f t="shared" si="3619"/>
        <v>329</v>
      </c>
      <c r="BV529" s="66">
        <f t="shared" si="3619"/>
        <v>336</v>
      </c>
      <c r="BW529" s="66">
        <f t="shared" si="3619"/>
        <v>343</v>
      </c>
      <c r="BX529" s="66">
        <f t="shared" si="3619"/>
        <v>350</v>
      </c>
      <c r="BY529" s="66">
        <f t="shared" si="3619"/>
        <v>357</v>
      </c>
      <c r="BZ529" s="66">
        <f t="shared" si="3619"/>
        <v>364</v>
      </c>
      <c r="CB529" s="44">
        <f>IF(AND(NOT(ISBLANK(F529)),ISBLANK(H529)),1,0)</f>
        <v>0</v>
      </c>
    </row>
    <row r="530" spans="3:86" hidden="1" outlineLevel="1">
      <c r="G530" s="53" t="s">
        <v>32</v>
      </c>
      <c r="H530" s="45"/>
      <c r="I530" s="57"/>
      <c r="J530" s="56"/>
      <c r="K530" s="57" t="str">
        <f>IF(ISBLANK(I530),"",IF(ISBLANK(J530),I530,I530+(7*(J530-1))))</f>
        <v/>
      </c>
      <c r="Z530" s="43">
        <f t="shared" ref="Z530:BE530" si="3620">IF($H530=$CB$12,1,IF(ISBLANK($I530),0,IF(OR($I530=Z$9,$K530=Z$9,AND(Z$9&gt;$I530,Z$9&lt;=$K530)),1,0)))</f>
        <v>0</v>
      </c>
      <c r="AA530" s="43">
        <f t="shared" si="3620"/>
        <v>0</v>
      </c>
      <c r="AB530" s="43">
        <f t="shared" si="3620"/>
        <v>0</v>
      </c>
      <c r="AC530" s="43">
        <f t="shared" si="3620"/>
        <v>0</v>
      </c>
      <c r="AD530" s="43">
        <f t="shared" si="3620"/>
        <v>0</v>
      </c>
      <c r="AE530" s="43">
        <f t="shared" si="3620"/>
        <v>0</v>
      </c>
      <c r="AF530" s="43">
        <f t="shared" si="3620"/>
        <v>0</v>
      </c>
      <c r="AG530" s="43">
        <f t="shared" si="3620"/>
        <v>0</v>
      </c>
      <c r="AH530" s="43">
        <f t="shared" si="3620"/>
        <v>0</v>
      </c>
      <c r="AI530" s="43">
        <f t="shared" si="3620"/>
        <v>0</v>
      </c>
      <c r="AJ530" s="43">
        <f t="shared" si="3620"/>
        <v>0</v>
      </c>
      <c r="AK530" s="43">
        <f t="shared" si="3620"/>
        <v>0</v>
      </c>
      <c r="AL530" s="43">
        <f t="shared" si="3620"/>
        <v>0</v>
      </c>
      <c r="AM530" s="43">
        <f t="shared" si="3620"/>
        <v>0</v>
      </c>
      <c r="AN530" s="43">
        <f t="shared" si="3620"/>
        <v>0</v>
      </c>
      <c r="AO530" s="43">
        <f t="shared" si="3620"/>
        <v>0</v>
      </c>
      <c r="AP530" s="43">
        <f t="shared" si="3620"/>
        <v>0</v>
      </c>
      <c r="AQ530" s="43">
        <f t="shared" si="3620"/>
        <v>0</v>
      </c>
      <c r="AR530" s="43">
        <f t="shared" si="3620"/>
        <v>0</v>
      </c>
      <c r="AS530" s="43">
        <f t="shared" si="3620"/>
        <v>0</v>
      </c>
      <c r="AT530" s="43">
        <f t="shared" si="3620"/>
        <v>0</v>
      </c>
      <c r="AU530" s="43">
        <f t="shared" si="3620"/>
        <v>0</v>
      </c>
      <c r="AV530" s="43">
        <f t="shared" si="3620"/>
        <v>0</v>
      </c>
      <c r="AW530" s="43">
        <f t="shared" si="3620"/>
        <v>0</v>
      </c>
      <c r="AX530" s="43">
        <f t="shared" si="3620"/>
        <v>0</v>
      </c>
      <c r="AY530" s="43">
        <f t="shared" si="3620"/>
        <v>0</v>
      </c>
      <c r="AZ530" s="43">
        <f t="shared" si="3620"/>
        <v>0</v>
      </c>
      <c r="BA530" s="43">
        <f t="shared" si="3620"/>
        <v>0</v>
      </c>
      <c r="BB530" s="43">
        <f t="shared" si="3620"/>
        <v>0</v>
      </c>
      <c r="BC530" s="43">
        <f t="shared" si="3620"/>
        <v>0</v>
      </c>
      <c r="BD530" s="43">
        <f t="shared" si="3620"/>
        <v>0</v>
      </c>
      <c r="BE530" s="43">
        <f t="shared" si="3620"/>
        <v>0</v>
      </c>
      <c r="BF530" s="43">
        <f t="shared" ref="BF530:BZ530" si="3621">IF($H530=$CB$12,1,IF(ISBLANK($I530),0,IF(OR($I530=BF$9,$K530=BF$9,AND(BF$9&gt;$I530,BF$9&lt;=$K530)),1,0)))</f>
        <v>0</v>
      </c>
      <c r="BG530" s="43">
        <f t="shared" si="3621"/>
        <v>0</v>
      </c>
      <c r="BH530" s="43">
        <f t="shared" si="3621"/>
        <v>0</v>
      </c>
      <c r="BI530" s="43">
        <f t="shared" si="3621"/>
        <v>0</v>
      </c>
      <c r="BJ530" s="43">
        <f t="shared" si="3621"/>
        <v>0</v>
      </c>
      <c r="BK530" s="43">
        <f t="shared" si="3621"/>
        <v>0</v>
      </c>
      <c r="BL530" s="43">
        <f t="shared" si="3621"/>
        <v>0</v>
      </c>
      <c r="BM530" s="43">
        <f t="shared" si="3621"/>
        <v>0</v>
      </c>
      <c r="BN530" s="43">
        <f t="shared" si="3621"/>
        <v>0</v>
      </c>
      <c r="BO530" s="43">
        <f t="shared" si="3621"/>
        <v>0</v>
      </c>
      <c r="BP530" s="43">
        <f t="shared" si="3621"/>
        <v>0</v>
      </c>
      <c r="BQ530" s="43">
        <f t="shared" si="3621"/>
        <v>0</v>
      </c>
      <c r="BR530" s="43">
        <f t="shared" si="3621"/>
        <v>0</v>
      </c>
      <c r="BS530" s="43">
        <f t="shared" si="3621"/>
        <v>0</v>
      </c>
      <c r="BT530" s="43">
        <f t="shared" si="3621"/>
        <v>0</v>
      </c>
      <c r="BU530" s="43">
        <f t="shared" si="3621"/>
        <v>0</v>
      </c>
      <c r="BV530" s="43">
        <f t="shared" si="3621"/>
        <v>0</v>
      </c>
      <c r="BW530" s="43">
        <f t="shared" si="3621"/>
        <v>0</v>
      </c>
      <c r="BX530" s="43">
        <f t="shared" si="3621"/>
        <v>0</v>
      </c>
      <c r="BY530" s="43">
        <f t="shared" si="3621"/>
        <v>0</v>
      </c>
      <c r="BZ530" s="43">
        <f t="shared" si="3621"/>
        <v>0</v>
      </c>
      <c r="CB530" s="44">
        <f>IF(AND(NOT(ISBLANK(F529)),ISBLANK(H530)),1,0)</f>
        <v>0</v>
      </c>
      <c r="CC530" s="44">
        <f>IF($H530=$CB$13,1,0)</f>
        <v>0</v>
      </c>
      <c r="CD530" s="44">
        <f>IF(AND($CC530=1,ISBLANK(I530)),1,0)</f>
        <v>0</v>
      </c>
      <c r="CE530" s="44">
        <f>IF(AND($CC530=1,ISBLANK(J530)),1,0)</f>
        <v>0</v>
      </c>
    </row>
    <row r="531" spans="3:86" hidden="1" outlineLevel="1">
      <c r="G531" s="22" t="str">
        <f>"Base Current Amount "&amp;CC531&amp;""</f>
        <v>Base Current Amount per Week</v>
      </c>
      <c r="H531" s="54" t="s">
        <v>53</v>
      </c>
      <c r="I531" s="45"/>
      <c r="CB531" s="44">
        <f>IF(AND(NOT(ISBLANK(F529)),ISBLANK(I531)),1,0)</f>
        <v>0</v>
      </c>
      <c r="CC531" s="44" t="str">
        <f>IF(H530=$CB$13,$CB$19,$CB$18)</f>
        <v>per Week</v>
      </c>
    </row>
    <row r="532" spans="3:86" hidden="1" outlineLevel="1">
      <c r="G532" s="22" t="s">
        <v>34</v>
      </c>
      <c r="H532" s="54" t="s">
        <v>53</v>
      </c>
      <c r="I532" s="55">
        <f>IF(AND(H530=$CB$13,ISBLANK(J530)),I531,IF(H530=$CB$13,I531/J530,I531))</f>
        <v>0</v>
      </c>
      <c r="Z532" s="59">
        <f>$I532</f>
        <v>0</v>
      </c>
      <c r="AA532" s="59">
        <f t="shared" ref="AA532:BZ532" si="3622">$I532</f>
        <v>0</v>
      </c>
      <c r="AB532" s="59">
        <f t="shared" si="3622"/>
        <v>0</v>
      </c>
      <c r="AC532" s="59">
        <f t="shared" si="3622"/>
        <v>0</v>
      </c>
      <c r="AD532" s="59">
        <f t="shared" si="3622"/>
        <v>0</v>
      </c>
      <c r="AE532" s="59">
        <f t="shared" si="3622"/>
        <v>0</v>
      </c>
      <c r="AF532" s="59">
        <f t="shared" si="3622"/>
        <v>0</v>
      </c>
      <c r="AG532" s="59">
        <f t="shared" si="3622"/>
        <v>0</v>
      </c>
      <c r="AH532" s="59">
        <f t="shared" si="3622"/>
        <v>0</v>
      </c>
      <c r="AI532" s="59">
        <f t="shared" si="3622"/>
        <v>0</v>
      </c>
      <c r="AJ532" s="59">
        <f t="shared" si="3622"/>
        <v>0</v>
      </c>
      <c r="AK532" s="59">
        <f t="shared" si="3622"/>
        <v>0</v>
      </c>
      <c r="AL532" s="59">
        <f t="shared" si="3622"/>
        <v>0</v>
      </c>
      <c r="AM532" s="59">
        <f t="shared" si="3622"/>
        <v>0</v>
      </c>
      <c r="AN532" s="59">
        <f t="shared" si="3622"/>
        <v>0</v>
      </c>
      <c r="AO532" s="59">
        <f t="shared" si="3622"/>
        <v>0</v>
      </c>
      <c r="AP532" s="59">
        <f t="shared" si="3622"/>
        <v>0</v>
      </c>
      <c r="AQ532" s="59">
        <f t="shared" si="3622"/>
        <v>0</v>
      </c>
      <c r="AR532" s="59">
        <f t="shared" si="3622"/>
        <v>0</v>
      </c>
      <c r="AS532" s="59">
        <f t="shared" si="3622"/>
        <v>0</v>
      </c>
      <c r="AT532" s="59">
        <f t="shared" si="3622"/>
        <v>0</v>
      </c>
      <c r="AU532" s="59">
        <f t="shared" si="3622"/>
        <v>0</v>
      </c>
      <c r="AV532" s="59">
        <f t="shared" si="3622"/>
        <v>0</v>
      </c>
      <c r="AW532" s="59">
        <f t="shared" si="3622"/>
        <v>0</v>
      </c>
      <c r="AX532" s="59">
        <f t="shared" si="3622"/>
        <v>0</v>
      </c>
      <c r="AY532" s="59">
        <f t="shared" si="3622"/>
        <v>0</v>
      </c>
      <c r="AZ532" s="59">
        <f t="shared" si="3622"/>
        <v>0</v>
      </c>
      <c r="BA532" s="59">
        <f t="shared" si="3622"/>
        <v>0</v>
      </c>
      <c r="BB532" s="59">
        <f t="shared" si="3622"/>
        <v>0</v>
      </c>
      <c r="BC532" s="59">
        <f t="shared" si="3622"/>
        <v>0</v>
      </c>
      <c r="BD532" s="59">
        <f t="shared" si="3622"/>
        <v>0</v>
      </c>
      <c r="BE532" s="59">
        <f t="shared" si="3622"/>
        <v>0</v>
      </c>
      <c r="BF532" s="59">
        <f t="shared" si="3622"/>
        <v>0</v>
      </c>
      <c r="BG532" s="59">
        <f t="shared" si="3622"/>
        <v>0</v>
      </c>
      <c r="BH532" s="59">
        <f t="shared" si="3622"/>
        <v>0</v>
      </c>
      <c r="BI532" s="59">
        <f t="shared" si="3622"/>
        <v>0</v>
      </c>
      <c r="BJ532" s="59">
        <f t="shared" si="3622"/>
        <v>0</v>
      </c>
      <c r="BK532" s="59">
        <f t="shared" si="3622"/>
        <v>0</v>
      </c>
      <c r="BL532" s="59">
        <f t="shared" si="3622"/>
        <v>0</v>
      </c>
      <c r="BM532" s="59">
        <f t="shared" si="3622"/>
        <v>0</v>
      </c>
      <c r="BN532" s="59">
        <f t="shared" si="3622"/>
        <v>0</v>
      </c>
      <c r="BO532" s="59">
        <f t="shared" si="3622"/>
        <v>0</v>
      </c>
      <c r="BP532" s="59">
        <f t="shared" si="3622"/>
        <v>0</v>
      </c>
      <c r="BQ532" s="59">
        <f t="shared" si="3622"/>
        <v>0</v>
      </c>
      <c r="BR532" s="59">
        <f t="shared" si="3622"/>
        <v>0</v>
      </c>
      <c r="BS532" s="59">
        <f t="shared" si="3622"/>
        <v>0</v>
      </c>
      <c r="BT532" s="59">
        <f t="shared" si="3622"/>
        <v>0</v>
      </c>
      <c r="BU532" s="59">
        <f t="shared" si="3622"/>
        <v>0</v>
      </c>
      <c r="BV532" s="59">
        <f t="shared" si="3622"/>
        <v>0</v>
      </c>
      <c r="BW532" s="59">
        <f t="shared" si="3622"/>
        <v>0</v>
      </c>
      <c r="BX532" s="59">
        <f t="shared" si="3622"/>
        <v>0</v>
      </c>
      <c r="BY532" s="59">
        <f t="shared" si="3622"/>
        <v>0</v>
      </c>
      <c r="BZ532" s="59">
        <f t="shared" si="3622"/>
        <v>0</v>
      </c>
    </row>
    <row r="533" spans="3:86" hidden="1" outlineLevel="1">
      <c r="C533" s="105" t="str">
        <f>IF(CH534=1,"X","")</f>
        <v/>
      </c>
      <c r="D533" s="106"/>
      <c r="E533" s="107"/>
      <c r="G533" s="22" t="s">
        <v>38</v>
      </c>
      <c r="H533" s="73">
        <f>IF(ISBLANK(I533),0,IF(I533&lt;I530,1,0))</f>
        <v>0</v>
      </c>
      <c r="I533" s="60"/>
      <c r="J533" s="61"/>
      <c r="Z533" s="58">
        <f>IF(ISBLANK($I533),1,IF(Z$9&gt;$I533,(1+$J533),1))</f>
        <v>1</v>
      </c>
      <c r="AA533" s="58">
        <f t="shared" ref="AA533:BZ533" si="3623">IF(ISBLANK($I533),1,IF(AA$9&gt;$I533,(1+$J533),1))</f>
        <v>1</v>
      </c>
      <c r="AB533" s="58">
        <f t="shared" si="3623"/>
        <v>1</v>
      </c>
      <c r="AC533" s="58">
        <f t="shared" si="3623"/>
        <v>1</v>
      </c>
      <c r="AD533" s="58">
        <f t="shared" si="3623"/>
        <v>1</v>
      </c>
      <c r="AE533" s="58">
        <f t="shared" si="3623"/>
        <v>1</v>
      </c>
      <c r="AF533" s="58">
        <f t="shared" si="3623"/>
        <v>1</v>
      </c>
      <c r="AG533" s="58">
        <f t="shared" si="3623"/>
        <v>1</v>
      </c>
      <c r="AH533" s="58">
        <f t="shared" si="3623"/>
        <v>1</v>
      </c>
      <c r="AI533" s="58">
        <f t="shared" si="3623"/>
        <v>1</v>
      </c>
      <c r="AJ533" s="58">
        <f t="shared" si="3623"/>
        <v>1</v>
      </c>
      <c r="AK533" s="58">
        <f t="shared" si="3623"/>
        <v>1</v>
      </c>
      <c r="AL533" s="58">
        <f t="shared" si="3623"/>
        <v>1</v>
      </c>
      <c r="AM533" s="58">
        <f t="shared" si="3623"/>
        <v>1</v>
      </c>
      <c r="AN533" s="58">
        <f t="shared" si="3623"/>
        <v>1</v>
      </c>
      <c r="AO533" s="58">
        <f t="shared" si="3623"/>
        <v>1</v>
      </c>
      <c r="AP533" s="58">
        <f t="shared" si="3623"/>
        <v>1</v>
      </c>
      <c r="AQ533" s="58">
        <f t="shared" si="3623"/>
        <v>1</v>
      </c>
      <c r="AR533" s="58">
        <f t="shared" si="3623"/>
        <v>1</v>
      </c>
      <c r="AS533" s="58">
        <f t="shared" si="3623"/>
        <v>1</v>
      </c>
      <c r="AT533" s="58">
        <f t="shared" si="3623"/>
        <v>1</v>
      </c>
      <c r="AU533" s="58">
        <f t="shared" si="3623"/>
        <v>1</v>
      </c>
      <c r="AV533" s="58">
        <f t="shared" si="3623"/>
        <v>1</v>
      </c>
      <c r="AW533" s="58">
        <f t="shared" si="3623"/>
        <v>1</v>
      </c>
      <c r="AX533" s="58">
        <f t="shared" si="3623"/>
        <v>1</v>
      </c>
      <c r="AY533" s="58">
        <f t="shared" si="3623"/>
        <v>1</v>
      </c>
      <c r="AZ533" s="58">
        <f t="shared" si="3623"/>
        <v>1</v>
      </c>
      <c r="BA533" s="58">
        <f t="shared" si="3623"/>
        <v>1</v>
      </c>
      <c r="BB533" s="58">
        <f t="shared" si="3623"/>
        <v>1</v>
      </c>
      <c r="BC533" s="58">
        <f t="shared" si="3623"/>
        <v>1</v>
      </c>
      <c r="BD533" s="58">
        <f t="shared" si="3623"/>
        <v>1</v>
      </c>
      <c r="BE533" s="58">
        <f t="shared" si="3623"/>
        <v>1</v>
      </c>
      <c r="BF533" s="58">
        <f t="shared" si="3623"/>
        <v>1</v>
      </c>
      <c r="BG533" s="58">
        <f t="shared" si="3623"/>
        <v>1</v>
      </c>
      <c r="BH533" s="58">
        <f t="shared" si="3623"/>
        <v>1</v>
      </c>
      <c r="BI533" s="58">
        <f t="shared" si="3623"/>
        <v>1</v>
      </c>
      <c r="BJ533" s="58">
        <f t="shared" si="3623"/>
        <v>1</v>
      </c>
      <c r="BK533" s="58">
        <f t="shared" si="3623"/>
        <v>1</v>
      </c>
      <c r="BL533" s="58">
        <f t="shared" si="3623"/>
        <v>1</v>
      </c>
      <c r="BM533" s="58">
        <f t="shared" si="3623"/>
        <v>1</v>
      </c>
      <c r="BN533" s="58">
        <f t="shared" si="3623"/>
        <v>1</v>
      </c>
      <c r="BO533" s="58">
        <f t="shared" si="3623"/>
        <v>1</v>
      </c>
      <c r="BP533" s="58">
        <f t="shared" si="3623"/>
        <v>1</v>
      </c>
      <c r="BQ533" s="58">
        <f t="shared" si="3623"/>
        <v>1</v>
      </c>
      <c r="BR533" s="58">
        <f t="shared" si="3623"/>
        <v>1</v>
      </c>
      <c r="BS533" s="58">
        <f t="shared" si="3623"/>
        <v>1</v>
      </c>
      <c r="BT533" s="58">
        <f t="shared" si="3623"/>
        <v>1</v>
      </c>
      <c r="BU533" s="58">
        <f t="shared" si="3623"/>
        <v>1</v>
      </c>
      <c r="BV533" s="58">
        <f t="shared" si="3623"/>
        <v>1</v>
      </c>
      <c r="BW533" s="58">
        <f t="shared" si="3623"/>
        <v>1</v>
      </c>
      <c r="BX533" s="58">
        <f t="shared" si="3623"/>
        <v>1</v>
      </c>
      <c r="BY533" s="58">
        <f t="shared" si="3623"/>
        <v>1</v>
      </c>
      <c r="BZ533" s="58">
        <f t="shared" si="3623"/>
        <v>1</v>
      </c>
      <c r="CB533" s="44">
        <f>IF(AND(NOT(ISBLANK(I533)),ISBLANK(J533)),1,0)</f>
        <v>0</v>
      </c>
    </row>
    <row r="534" spans="3:86" ht="15.75" collapsed="1" thickBot="1">
      <c r="C534" s="108">
        <v>63</v>
      </c>
      <c r="D534" s="109"/>
      <c r="E534" s="110"/>
      <c r="F534" s="62"/>
      <c r="G534" s="89">
        <f>IF(ISBLANK(F529),0,"Final "&amp;F529&amp;" Budget")</f>
        <v>0</v>
      </c>
      <c r="H534" s="63"/>
      <c r="I534" s="63">
        <f>H529</f>
        <v>0</v>
      </c>
      <c r="J534" s="63"/>
      <c r="K534" s="64">
        <f>SUM(M534:X534)</f>
        <v>0</v>
      </c>
      <c r="M534" s="64">
        <f t="shared" ref="M534:X534" si="3624">SUMIF($Z$10:$BZ$10,M$10,$Z534:$BZ534)</f>
        <v>0</v>
      </c>
      <c r="N534" s="64">
        <f t="shared" si="3624"/>
        <v>0</v>
      </c>
      <c r="O534" s="64">
        <f t="shared" si="3624"/>
        <v>0</v>
      </c>
      <c r="P534" s="64">
        <f t="shared" si="3624"/>
        <v>0</v>
      </c>
      <c r="Q534" s="64">
        <f t="shared" si="3624"/>
        <v>0</v>
      </c>
      <c r="R534" s="64">
        <f t="shared" si="3624"/>
        <v>0</v>
      </c>
      <c r="S534" s="64">
        <f t="shared" si="3624"/>
        <v>0</v>
      </c>
      <c r="T534" s="64">
        <f t="shared" si="3624"/>
        <v>0</v>
      </c>
      <c r="U534" s="64">
        <f t="shared" si="3624"/>
        <v>0</v>
      </c>
      <c r="V534" s="64">
        <f t="shared" si="3624"/>
        <v>0</v>
      </c>
      <c r="W534" s="64">
        <f t="shared" si="3624"/>
        <v>0</v>
      </c>
      <c r="X534" s="64">
        <f t="shared" si="3624"/>
        <v>0</v>
      </c>
      <c r="Z534" s="64">
        <f>Z530*Z532*Z533</f>
        <v>0</v>
      </c>
      <c r="AA534" s="64">
        <f t="shared" ref="AA534" si="3625">AA530*AA532*AA533</f>
        <v>0</v>
      </c>
      <c r="AB534" s="64">
        <f t="shared" ref="AB534" si="3626">AB530*AB532*AB533</f>
        <v>0</v>
      </c>
      <c r="AC534" s="64">
        <f t="shared" ref="AC534" si="3627">AC530*AC532*AC533</f>
        <v>0</v>
      </c>
      <c r="AD534" s="64">
        <f t="shared" ref="AD534" si="3628">AD530*AD532*AD533</f>
        <v>0</v>
      </c>
      <c r="AE534" s="64">
        <f t="shared" ref="AE534" si="3629">AE530*AE532*AE533</f>
        <v>0</v>
      </c>
      <c r="AF534" s="64">
        <f t="shared" ref="AF534" si="3630">AF530*AF532*AF533</f>
        <v>0</v>
      </c>
      <c r="AG534" s="64">
        <f t="shared" ref="AG534" si="3631">AG530*AG532*AG533</f>
        <v>0</v>
      </c>
      <c r="AH534" s="64">
        <f t="shared" ref="AH534" si="3632">AH530*AH532*AH533</f>
        <v>0</v>
      </c>
      <c r="AI534" s="64">
        <f t="shared" ref="AI534" si="3633">AI530*AI532*AI533</f>
        <v>0</v>
      </c>
      <c r="AJ534" s="64">
        <f t="shared" ref="AJ534" si="3634">AJ530*AJ532*AJ533</f>
        <v>0</v>
      </c>
      <c r="AK534" s="64">
        <f t="shared" ref="AK534" si="3635">AK530*AK532*AK533</f>
        <v>0</v>
      </c>
      <c r="AL534" s="64">
        <f t="shared" ref="AL534" si="3636">AL530*AL532*AL533</f>
        <v>0</v>
      </c>
      <c r="AM534" s="64">
        <f t="shared" ref="AM534" si="3637">AM530*AM532*AM533</f>
        <v>0</v>
      </c>
      <c r="AN534" s="64">
        <f t="shared" ref="AN534" si="3638">AN530*AN532*AN533</f>
        <v>0</v>
      </c>
      <c r="AO534" s="64">
        <f t="shared" ref="AO534" si="3639">AO530*AO532*AO533</f>
        <v>0</v>
      </c>
      <c r="AP534" s="64">
        <f t="shared" ref="AP534" si="3640">AP530*AP532*AP533</f>
        <v>0</v>
      </c>
      <c r="AQ534" s="64">
        <f t="shared" ref="AQ534" si="3641">AQ530*AQ532*AQ533</f>
        <v>0</v>
      </c>
      <c r="AR534" s="64">
        <f t="shared" ref="AR534" si="3642">AR530*AR532*AR533</f>
        <v>0</v>
      </c>
      <c r="AS534" s="64">
        <f t="shared" ref="AS534" si="3643">AS530*AS532*AS533</f>
        <v>0</v>
      </c>
      <c r="AT534" s="64">
        <f t="shared" ref="AT534" si="3644">AT530*AT532*AT533</f>
        <v>0</v>
      </c>
      <c r="AU534" s="64">
        <f t="shared" ref="AU534" si="3645">AU530*AU532*AU533</f>
        <v>0</v>
      </c>
      <c r="AV534" s="64">
        <f t="shared" ref="AV534" si="3646">AV530*AV532*AV533</f>
        <v>0</v>
      </c>
      <c r="AW534" s="64">
        <f t="shared" ref="AW534" si="3647">AW530*AW532*AW533</f>
        <v>0</v>
      </c>
      <c r="AX534" s="64">
        <f t="shared" ref="AX534" si="3648">AX530*AX532*AX533</f>
        <v>0</v>
      </c>
      <c r="AY534" s="64">
        <f t="shared" ref="AY534" si="3649">AY530*AY532*AY533</f>
        <v>0</v>
      </c>
      <c r="AZ534" s="64">
        <f t="shared" ref="AZ534" si="3650">AZ530*AZ532*AZ533</f>
        <v>0</v>
      </c>
      <c r="BA534" s="64">
        <f t="shared" ref="BA534" si="3651">BA530*BA532*BA533</f>
        <v>0</v>
      </c>
      <c r="BB534" s="64">
        <f t="shared" ref="BB534" si="3652">BB530*BB532*BB533</f>
        <v>0</v>
      </c>
      <c r="BC534" s="64">
        <f t="shared" ref="BC534" si="3653">BC530*BC532*BC533</f>
        <v>0</v>
      </c>
      <c r="BD534" s="64">
        <f t="shared" ref="BD534" si="3654">BD530*BD532*BD533</f>
        <v>0</v>
      </c>
      <c r="BE534" s="64">
        <f t="shared" ref="BE534" si="3655">BE530*BE532*BE533</f>
        <v>0</v>
      </c>
      <c r="BF534" s="64">
        <f t="shared" ref="BF534" si="3656">BF530*BF532*BF533</f>
        <v>0</v>
      </c>
      <c r="BG534" s="64">
        <f t="shared" ref="BG534" si="3657">BG530*BG532*BG533</f>
        <v>0</v>
      </c>
      <c r="BH534" s="64">
        <f t="shared" ref="BH534" si="3658">BH530*BH532*BH533</f>
        <v>0</v>
      </c>
      <c r="BI534" s="64">
        <f t="shared" ref="BI534" si="3659">BI530*BI532*BI533</f>
        <v>0</v>
      </c>
      <c r="BJ534" s="64">
        <f t="shared" ref="BJ534" si="3660">BJ530*BJ532*BJ533</f>
        <v>0</v>
      </c>
      <c r="BK534" s="64">
        <f t="shared" ref="BK534" si="3661">BK530*BK532*BK533</f>
        <v>0</v>
      </c>
      <c r="BL534" s="64">
        <f t="shared" ref="BL534" si="3662">BL530*BL532*BL533</f>
        <v>0</v>
      </c>
      <c r="BM534" s="64">
        <f t="shared" ref="BM534" si="3663">BM530*BM532*BM533</f>
        <v>0</v>
      </c>
      <c r="BN534" s="64">
        <f t="shared" ref="BN534" si="3664">BN530*BN532*BN533</f>
        <v>0</v>
      </c>
      <c r="BO534" s="64">
        <f t="shared" ref="BO534" si="3665">BO530*BO532*BO533</f>
        <v>0</v>
      </c>
      <c r="BP534" s="64">
        <f t="shared" ref="BP534" si="3666">BP530*BP532*BP533</f>
        <v>0</v>
      </c>
      <c r="BQ534" s="64">
        <f t="shared" ref="BQ534" si="3667">BQ530*BQ532*BQ533</f>
        <v>0</v>
      </c>
      <c r="BR534" s="64">
        <f t="shared" ref="BR534" si="3668">BR530*BR532*BR533</f>
        <v>0</v>
      </c>
      <c r="BS534" s="64">
        <f t="shared" ref="BS534" si="3669">BS530*BS532*BS533</f>
        <v>0</v>
      </c>
      <c r="BT534" s="64">
        <f t="shared" ref="BT534" si="3670">BT530*BT532*BT533</f>
        <v>0</v>
      </c>
      <c r="BU534" s="64">
        <f t="shared" ref="BU534" si="3671">BU530*BU532*BU533</f>
        <v>0</v>
      </c>
      <c r="BV534" s="64">
        <f t="shared" ref="BV534" si="3672">BV530*BV532*BV533</f>
        <v>0</v>
      </c>
      <c r="BW534" s="64">
        <f t="shared" ref="BW534" si="3673">BW530*BW532*BW533</f>
        <v>0</v>
      </c>
      <c r="BX534" s="64">
        <f t="shared" ref="BX534" si="3674">BX530*BX532*BX533</f>
        <v>0</v>
      </c>
      <c r="BY534" s="64">
        <f t="shared" ref="BY534" si="3675">BY530*BY532*BY533</f>
        <v>0</v>
      </c>
      <c r="BZ534" s="64">
        <f t="shared" ref="BZ534" si="3676">BZ530*BZ532*BZ533</f>
        <v>0</v>
      </c>
      <c r="CG534" s="44">
        <f>C534</f>
        <v>63</v>
      </c>
      <c r="CH534" s="44">
        <f>IF(CG534=0,0,IF(COUNTIF($CG:$CG,CG534)&gt;1,1,0))</f>
        <v>0</v>
      </c>
    </row>
    <row r="537" spans="3:86">
      <c r="F537" s="103"/>
      <c r="G537" s="104"/>
      <c r="H537" s="45"/>
      <c r="I537" s="23" t="s">
        <v>35</v>
      </c>
      <c r="J537" s="23" t="s">
        <v>36</v>
      </c>
      <c r="K537" s="39" t="s">
        <v>37</v>
      </c>
      <c r="M537" s="65">
        <f>M$9</f>
        <v>31</v>
      </c>
      <c r="N537" s="65">
        <f t="shared" ref="N537:X537" si="3677">N$9</f>
        <v>59</v>
      </c>
      <c r="O537" s="65">
        <f t="shared" si="3677"/>
        <v>91</v>
      </c>
      <c r="P537" s="65">
        <f t="shared" si="3677"/>
        <v>121</v>
      </c>
      <c r="Q537" s="65">
        <f t="shared" si="3677"/>
        <v>152</v>
      </c>
      <c r="R537" s="65">
        <f t="shared" si="3677"/>
        <v>182</v>
      </c>
      <c r="S537" s="65">
        <f t="shared" si="3677"/>
        <v>213</v>
      </c>
      <c r="T537" s="65">
        <f t="shared" si="3677"/>
        <v>244</v>
      </c>
      <c r="U537" s="65">
        <f t="shared" si="3677"/>
        <v>274</v>
      </c>
      <c r="V537" s="65">
        <f t="shared" si="3677"/>
        <v>305</v>
      </c>
      <c r="W537" s="65">
        <f t="shared" si="3677"/>
        <v>335</v>
      </c>
      <c r="X537" s="65">
        <f t="shared" si="3677"/>
        <v>366</v>
      </c>
      <c r="Z537" s="66">
        <f>Z$9</f>
        <v>0</v>
      </c>
      <c r="AA537" s="66">
        <f t="shared" ref="AA537:BZ537" si="3678">AA$9</f>
        <v>7</v>
      </c>
      <c r="AB537" s="66">
        <f t="shared" si="3678"/>
        <v>14</v>
      </c>
      <c r="AC537" s="66">
        <f t="shared" si="3678"/>
        <v>21</v>
      </c>
      <c r="AD537" s="66">
        <f t="shared" si="3678"/>
        <v>28</v>
      </c>
      <c r="AE537" s="66">
        <f t="shared" si="3678"/>
        <v>35</v>
      </c>
      <c r="AF537" s="66">
        <f t="shared" si="3678"/>
        <v>42</v>
      </c>
      <c r="AG537" s="66">
        <f t="shared" si="3678"/>
        <v>49</v>
      </c>
      <c r="AH537" s="66">
        <f t="shared" si="3678"/>
        <v>56</v>
      </c>
      <c r="AI537" s="66">
        <f t="shared" si="3678"/>
        <v>63</v>
      </c>
      <c r="AJ537" s="66">
        <f t="shared" si="3678"/>
        <v>70</v>
      </c>
      <c r="AK537" s="66">
        <f t="shared" si="3678"/>
        <v>77</v>
      </c>
      <c r="AL537" s="66">
        <f t="shared" si="3678"/>
        <v>84</v>
      </c>
      <c r="AM537" s="66">
        <f t="shared" si="3678"/>
        <v>91</v>
      </c>
      <c r="AN537" s="66">
        <f t="shared" si="3678"/>
        <v>98</v>
      </c>
      <c r="AO537" s="66">
        <f t="shared" si="3678"/>
        <v>105</v>
      </c>
      <c r="AP537" s="66">
        <f t="shared" si="3678"/>
        <v>112</v>
      </c>
      <c r="AQ537" s="66">
        <f t="shared" si="3678"/>
        <v>119</v>
      </c>
      <c r="AR537" s="66">
        <f t="shared" si="3678"/>
        <v>126</v>
      </c>
      <c r="AS537" s="66">
        <f t="shared" si="3678"/>
        <v>133</v>
      </c>
      <c r="AT537" s="66">
        <f t="shared" si="3678"/>
        <v>140</v>
      </c>
      <c r="AU537" s="66">
        <f t="shared" si="3678"/>
        <v>147</v>
      </c>
      <c r="AV537" s="66">
        <f t="shared" si="3678"/>
        <v>154</v>
      </c>
      <c r="AW537" s="66">
        <f t="shared" si="3678"/>
        <v>161</v>
      </c>
      <c r="AX537" s="66">
        <f t="shared" si="3678"/>
        <v>168</v>
      </c>
      <c r="AY537" s="66">
        <f t="shared" si="3678"/>
        <v>175</v>
      </c>
      <c r="AZ537" s="66">
        <f t="shared" si="3678"/>
        <v>182</v>
      </c>
      <c r="BA537" s="66">
        <f t="shared" si="3678"/>
        <v>189</v>
      </c>
      <c r="BB537" s="66">
        <f t="shared" si="3678"/>
        <v>196</v>
      </c>
      <c r="BC537" s="66">
        <f t="shared" si="3678"/>
        <v>203</v>
      </c>
      <c r="BD537" s="66">
        <f t="shared" si="3678"/>
        <v>210</v>
      </c>
      <c r="BE537" s="66">
        <f t="shared" si="3678"/>
        <v>217</v>
      </c>
      <c r="BF537" s="66">
        <f t="shared" si="3678"/>
        <v>224</v>
      </c>
      <c r="BG537" s="66">
        <f t="shared" si="3678"/>
        <v>231</v>
      </c>
      <c r="BH537" s="66">
        <f t="shared" si="3678"/>
        <v>238</v>
      </c>
      <c r="BI537" s="66">
        <f t="shared" si="3678"/>
        <v>245</v>
      </c>
      <c r="BJ537" s="66">
        <f t="shared" si="3678"/>
        <v>252</v>
      </c>
      <c r="BK537" s="66">
        <f t="shared" si="3678"/>
        <v>259</v>
      </c>
      <c r="BL537" s="66">
        <f t="shared" si="3678"/>
        <v>266</v>
      </c>
      <c r="BM537" s="66">
        <f t="shared" si="3678"/>
        <v>273</v>
      </c>
      <c r="BN537" s="66">
        <f t="shared" si="3678"/>
        <v>280</v>
      </c>
      <c r="BO537" s="66">
        <f t="shared" si="3678"/>
        <v>287</v>
      </c>
      <c r="BP537" s="66">
        <f t="shared" si="3678"/>
        <v>294</v>
      </c>
      <c r="BQ537" s="66">
        <f t="shared" si="3678"/>
        <v>301</v>
      </c>
      <c r="BR537" s="66">
        <f t="shared" si="3678"/>
        <v>308</v>
      </c>
      <c r="BS537" s="66">
        <f t="shared" si="3678"/>
        <v>315</v>
      </c>
      <c r="BT537" s="66">
        <f t="shared" si="3678"/>
        <v>322</v>
      </c>
      <c r="BU537" s="66">
        <f t="shared" si="3678"/>
        <v>329</v>
      </c>
      <c r="BV537" s="66">
        <f t="shared" si="3678"/>
        <v>336</v>
      </c>
      <c r="BW537" s="66">
        <f t="shared" si="3678"/>
        <v>343</v>
      </c>
      <c r="BX537" s="66">
        <f t="shared" si="3678"/>
        <v>350</v>
      </c>
      <c r="BY537" s="66">
        <f t="shared" si="3678"/>
        <v>357</v>
      </c>
      <c r="BZ537" s="66">
        <f t="shared" si="3678"/>
        <v>364</v>
      </c>
      <c r="CB537" s="44">
        <f>IF(AND(NOT(ISBLANK(F537)),ISBLANK(H537)),1,0)</f>
        <v>0</v>
      </c>
    </row>
    <row r="538" spans="3:86" hidden="1" outlineLevel="1">
      <c r="G538" s="53" t="s">
        <v>32</v>
      </c>
      <c r="H538" s="45"/>
      <c r="I538" s="57"/>
      <c r="J538" s="56"/>
      <c r="K538" s="57" t="str">
        <f>IF(ISBLANK(I538),"",IF(ISBLANK(J538),I538,I538+(7*(J538-1))))</f>
        <v/>
      </c>
      <c r="Z538" s="43">
        <f t="shared" ref="Z538:BE538" si="3679">IF($H538=$CB$12,1,IF(ISBLANK($I538),0,IF(OR($I538=Z$9,$K538=Z$9,AND(Z$9&gt;$I538,Z$9&lt;=$K538)),1,0)))</f>
        <v>0</v>
      </c>
      <c r="AA538" s="43">
        <f t="shared" si="3679"/>
        <v>0</v>
      </c>
      <c r="AB538" s="43">
        <f t="shared" si="3679"/>
        <v>0</v>
      </c>
      <c r="AC538" s="43">
        <f t="shared" si="3679"/>
        <v>0</v>
      </c>
      <c r="AD538" s="43">
        <f t="shared" si="3679"/>
        <v>0</v>
      </c>
      <c r="AE538" s="43">
        <f t="shared" si="3679"/>
        <v>0</v>
      </c>
      <c r="AF538" s="43">
        <f t="shared" si="3679"/>
        <v>0</v>
      </c>
      <c r="AG538" s="43">
        <f t="shared" si="3679"/>
        <v>0</v>
      </c>
      <c r="AH538" s="43">
        <f t="shared" si="3679"/>
        <v>0</v>
      </c>
      <c r="AI538" s="43">
        <f t="shared" si="3679"/>
        <v>0</v>
      </c>
      <c r="AJ538" s="43">
        <f t="shared" si="3679"/>
        <v>0</v>
      </c>
      <c r="AK538" s="43">
        <f t="shared" si="3679"/>
        <v>0</v>
      </c>
      <c r="AL538" s="43">
        <f t="shared" si="3679"/>
        <v>0</v>
      </c>
      <c r="AM538" s="43">
        <f t="shared" si="3679"/>
        <v>0</v>
      </c>
      <c r="AN538" s="43">
        <f t="shared" si="3679"/>
        <v>0</v>
      </c>
      <c r="AO538" s="43">
        <f t="shared" si="3679"/>
        <v>0</v>
      </c>
      <c r="AP538" s="43">
        <f t="shared" si="3679"/>
        <v>0</v>
      </c>
      <c r="AQ538" s="43">
        <f t="shared" si="3679"/>
        <v>0</v>
      </c>
      <c r="AR538" s="43">
        <f t="shared" si="3679"/>
        <v>0</v>
      </c>
      <c r="AS538" s="43">
        <f t="shared" si="3679"/>
        <v>0</v>
      </c>
      <c r="AT538" s="43">
        <f t="shared" si="3679"/>
        <v>0</v>
      </c>
      <c r="AU538" s="43">
        <f t="shared" si="3679"/>
        <v>0</v>
      </c>
      <c r="AV538" s="43">
        <f t="shared" si="3679"/>
        <v>0</v>
      </c>
      <c r="AW538" s="43">
        <f t="shared" si="3679"/>
        <v>0</v>
      </c>
      <c r="AX538" s="43">
        <f t="shared" si="3679"/>
        <v>0</v>
      </c>
      <c r="AY538" s="43">
        <f t="shared" si="3679"/>
        <v>0</v>
      </c>
      <c r="AZ538" s="43">
        <f t="shared" si="3679"/>
        <v>0</v>
      </c>
      <c r="BA538" s="43">
        <f t="shared" si="3679"/>
        <v>0</v>
      </c>
      <c r="BB538" s="43">
        <f t="shared" si="3679"/>
        <v>0</v>
      </c>
      <c r="BC538" s="43">
        <f t="shared" si="3679"/>
        <v>0</v>
      </c>
      <c r="BD538" s="43">
        <f t="shared" si="3679"/>
        <v>0</v>
      </c>
      <c r="BE538" s="43">
        <f t="shared" si="3679"/>
        <v>0</v>
      </c>
      <c r="BF538" s="43">
        <f t="shared" ref="BF538:BZ538" si="3680">IF($H538=$CB$12,1,IF(ISBLANK($I538),0,IF(OR($I538=BF$9,$K538=BF$9,AND(BF$9&gt;$I538,BF$9&lt;=$K538)),1,0)))</f>
        <v>0</v>
      </c>
      <c r="BG538" s="43">
        <f t="shared" si="3680"/>
        <v>0</v>
      </c>
      <c r="BH538" s="43">
        <f t="shared" si="3680"/>
        <v>0</v>
      </c>
      <c r="BI538" s="43">
        <f t="shared" si="3680"/>
        <v>0</v>
      </c>
      <c r="BJ538" s="43">
        <f t="shared" si="3680"/>
        <v>0</v>
      </c>
      <c r="BK538" s="43">
        <f t="shared" si="3680"/>
        <v>0</v>
      </c>
      <c r="BL538" s="43">
        <f t="shared" si="3680"/>
        <v>0</v>
      </c>
      <c r="BM538" s="43">
        <f t="shared" si="3680"/>
        <v>0</v>
      </c>
      <c r="BN538" s="43">
        <f t="shared" si="3680"/>
        <v>0</v>
      </c>
      <c r="BO538" s="43">
        <f t="shared" si="3680"/>
        <v>0</v>
      </c>
      <c r="BP538" s="43">
        <f t="shared" si="3680"/>
        <v>0</v>
      </c>
      <c r="BQ538" s="43">
        <f t="shared" si="3680"/>
        <v>0</v>
      </c>
      <c r="BR538" s="43">
        <f t="shared" si="3680"/>
        <v>0</v>
      </c>
      <c r="BS538" s="43">
        <f t="shared" si="3680"/>
        <v>0</v>
      </c>
      <c r="BT538" s="43">
        <f t="shared" si="3680"/>
        <v>0</v>
      </c>
      <c r="BU538" s="43">
        <f t="shared" si="3680"/>
        <v>0</v>
      </c>
      <c r="BV538" s="43">
        <f t="shared" si="3680"/>
        <v>0</v>
      </c>
      <c r="BW538" s="43">
        <f t="shared" si="3680"/>
        <v>0</v>
      </c>
      <c r="BX538" s="43">
        <f t="shared" si="3680"/>
        <v>0</v>
      </c>
      <c r="BY538" s="43">
        <f t="shared" si="3680"/>
        <v>0</v>
      </c>
      <c r="BZ538" s="43">
        <f t="shared" si="3680"/>
        <v>0</v>
      </c>
      <c r="CB538" s="44">
        <f>IF(AND(NOT(ISBLANK(F537)),ISBLANK(H538)),1,0)</f>
        <v>0</v>
      </c>
      <c r="CC538" s="44">
        <f>IF($H538=$CB$13,1,0)</f>
        <v>0</v>
      </c>
      <c r="CD538" s="44">
        <f>IF(AND($CC538=1,ISBLANK(I538)),1,0)</f>
        <v>0</v>
      </c>
      <c r="CE538" s="44">
        <f>IF(AND($CC538=1,ISBLANK(J538)),1,0)</f>
        <v>0</v>
      </c>
    </row>
    <row r="539" spans="3:86" hidden="1" outlineLevel="1">
      <c r="G539" s="22" t="str">
        <f>"Base Current Amount "&amp;CC539&amp;""</f>
        <v>Base Current Amount per Week</v>
      </c>
      <c r="H539" s="54" t="s">
        <v>53</v>
      </c>
      <c r="I539" s="45"/>
      <c r="CB539" s="44">
        <f>IF(AND(NOT(ISBLANK(F537)),ISBLANK(I539)),1,0)</f>
        <v>0</v>
      </c>
      <c r="CC539" s="44" t="str">
        <f>IF(H538=$CB$13,$CB$19,$CB$18)</f>
        <v>per Week</v>
      </c>
    </row>
    <row r="540" spans="3:86" hidden="1" outlineLevel="1">
      <c r="G540" s="22" t="s">
        <v>34</v>
      </c>
      <c r="H540" s="54" t="s">
        <v>53</v>
      </c>
      <c r="I540" s="55">
        <f>IF(AND(H538=$CB$13,ISBLANK(J538)),I539,IF(H538=$CB$13,I539/J538,I539))</f>
        <v>0</v>
      </c>
      <c r="Z540" s="59">
        <f>$I540</f>
        <v>0</v>
      </c>
      <c r="AA540" s="59">
        <f t="shared" ref="AA540:BZ540" si="3681">$I540</f>
        <v>0</v>
      </c>
      <c r="AB540" s="59">
        <f t="shared" si="3681"/>
        <v>0</v>
      </c>
      <c r="AC540" s="59">
        <f t="shared" si="3681"/>
        <v>0</v>
      </c>
      <c r="AD540" s="59">
        <f t="shared" si="3681"/>
        <v>0</v>
      </c>
      <c r="AE540" s="59">
        <f t="shared" si="3681"/>
        <v>0</v>
      </c>
      <c r="AF540" s="59">
        <f t="shared" si="3681"/>
        <v>0</v>
      </c>
      <c r="AG540" s="59">
        <f t="shared" si="3681"/>
        <v>0</v>
      </c>
      <c r="AH540" s="59">
        <f t="shared" si="3681"/>
        <v>0</v>
      </c>
      <c r="AI540" s="59">
        <f t="shared" si="3681"/>
        <v>0</v>
      </c>
      <c r="AJ540" s="59">
        <f t="shared" si="3681"/>
        <v>0</v>
      </c>
      <c r="AK540" s="59">
        <f t="shared" si="3681"/>
        <v>0</v>
      </c>
      <c r="AL540" s="59">
        <f t="shared" si="3681"/>
        <v>0</v>
      </c>
      <c r="AM540" s="59">
        <f t="shared" si="3681"/>
        <v>0</v>
      </c>
      <c r="AN540" s="59">
        <f t="shared" si="3681"/>
        <v>0</v>
      </c>
      <c r="AO540" s="59">
        <f t="shared" si="3681"/>
        <v>0</v>
      </c>
      <c r="AP540" s="59">
        <f t="shared" si="3681"/>
        <v>0</v>
      </c>
      <c r="AQ540" s="59">
        <f t="shared" si="3681"/>
        <v>0</v>
      </c>
      <c r="AR540" s="59">
        <f t="shared" si="3681"/>
        <v>0</v>
      </c>
      <c r="AS540" s="59">
        <f t="shared" si="3681"/>
        <v>0</v>
      </c>
      <c r="AT540" s="59">
        <f t="shared" si="3681"/>
        <v>0</v>
      </c>
      <c r="AU540" s="59">
        <f t="shared" si="3681"/>
        <v>0</v>
      </c>
      <c r="AV540" s="59">
        <f t="shared" si="3681"/>
        <v>0</v>
      </c>
      <c r="AW540" s="59">
        <f t="shared" si="3681"/>
        <v>0</v>
      </c>
      <c r="AX540" s="59">
        <f t="shared" si="3681"/>
        <v>0</v>
      </c>
      <c r="AY540" s="59">
        <f t="shared" si="3681"/>
        <v>0</v>
      </c>
      <c r="AZ540" s="59">
        <f t="shared" si="3681"/>
        <v>0</v>
      </c>
      <c r="BA540" s="59">
        <f t="shared" si="3681"/>
        <v>0</v>
      </c>
      <c r="BB540" s="59">
        <f t="shared" si="3681"/>
        <v>0</v>
      </c>
      <c r="BC540" s="59">
        <f t="shared" si="3681"/>
        <v>0</v>
      </c>
      <c r="BD540" s="59">
        <f t="shared" si="3681"/>
        <v>0</v>
      </c>
      <c r="BE540" s="59">
        <f t="shared" si="3681"/>
        <v>0</v>
      </c>
      <c r="BF540" s="59">
        <f t="shared" si="3681"/>
        <v>0</v>
      </c>
      <c r="BG540" s="59">
        <f t="shared" si="3681"/>
        <v>0</v>
      </c>
      <c r="BH540" s="59">
        <f t="shared" si="3681"/>
        <v>0</v>
      </c>
      <c r="BI540" s="59">
        <f t="shared" si="3681"/>
        <v>0</v>
      </c>
      <c r="BJ540" s="59">
        <f t="shared" si="3681"/>
        <v>0</v>
      </c>
      <c r="BK540" s="59">
        <f t="shared" si="3681"/>
        <v>0</v>
      </c>
      <c r="BL540" s="59">
        <f t="shared" si="3681"/>
        <v>0</v>
      </c>
      <c r="BM540" s="59">
        <f t="shared" si="3681"/>
        <v>0</v>
      </c>
      <c r="BN540" s="59">
        <f t="shared" si="3681"/>
        <v>0</v>
      </c>
      <c r="BO540" s="59">
        <f t="shared" si="3681"/>
        <v>0</v>
      </c>
      <c r="BP540" s="59">
        <f t="shared" si="3681"/>
        <v>0</v>
      </c>
      <c r="BQ540" s="59">
        <f t="shared" si="3681"/>
        <v>0</v>
      </c>
      <c r="BR540" s="59">
        <f t="shared" si="3681"/>
        <v>0</v>
      </c>
      <c r="BS540" s="59">
        <f t="shared" si="3681"/>
        <v>0</v>
      </c>
      <c r="BT540" s="59">
        <f t="shared" si="3681"/>
        <v>0</v>
      </c>
      <c r="BU540" s="59">
        <f t="shared" si="3681"/>
        <v>0</v>
      </c>
      <c r="BV540" s="59">
        <f t="shared" si="3681"/>
        <v>0</v>
      </c>
      <c r="BW540" s="59">
        <f t="shared" si="3681"/>
        <v>0</v>
      </c>
      <c r="BX540" s="59">
        <f t="shared" si="3681"/>
        <v>0</v>
      </c>
      <c r="BY540" s="59">
        <f t="shared" si="3681"/>
        <v>0</v>
      </c>
      <c r="BZ540" s="59">
        <f t="shared" si="3681"/>
        <v>0</v>
      </c>
    </row>
    <row r="541" spans="3:86" hidden="1" outlineLevel="1">
      <c r="C541" s="105" t="str">
        <f>IF(CH542=1,"X","")</f>
        <v/>
      </c>
      <c r="D541" s="106"/>
      <c r="E541" s="107"/>
      <c r="G541" s="22" t="s">
        <v>38</v>
      </c>
      <c r="H541" s="73">
        <f>IF(ISBLANK(I541),0,IF(I541&lt;I538,1,0))</f>
        <v>0</v>
      </c>
      <c r="I541" s="60"/>
      <c r="J541" s="61"/>
      <c r="Z541" s="58">
        <f>IF(ISBLANK($I541),1,IF(Z$9&gt;$I541,(1+$J541),1))</f>
        <v>1</v>
      </c>
      <c r="AA541" s="58">
        <f t="shared" ref="AA541:BZ541" si="3682">IF(ISBLANK($I541),1,IF(AA$9&gt;$I541,(1+$J541),1))</f>
        <v>1</v>
      </c>
      <c r="AB541" s="58">
        <f t="shared" si="3682"/>
        <v>1</v>
      </c>
      <c r="AC541" s="58">
        <f t="shared" si="3682"/>
        <v>1</v>
      </c>
      <c r="AD541" s="58">
        <f t="shared" si="3682"/>
        <v>1</v>
      </c>
      <c r="AE541" s="58">
        <f t="shared" si="3682"/>
        <v>1</v>
      </c>
      <c r="AF541" s="58">
        <f t="shared" si="3682"/>
        <v>1</v>
      </c>
      <c r="AG541" s="58">
        <f t="shared" si="3682"/>
        <v>1</v>
      </c>
      <c r="AH541" s="58">
        <f t="shared" si="3682"/>
        <v>1</v>
      </c>
      <c r="AI541" s="58">
        <f t="shared" si="3682"/>
        <v>1</v>
      </c>
      <c r="AJ541" s="58">
        <f t="shared" si="3682"/>
        <v>1</v>
      </c>
      <c r="AK541" s="58">
        <f t="shared" si="3682"/>
        <v>1</v>
      </c>
      <c r="AL541" s="58">
        <f t="shared" si="3682"/>
        <v>1</v>
      </c>
      <c r="AM541" s="58">
        <f t="shared" si="3682"/>
        <v>1</v>
      </c>
      <c r="AN541" s="58">
        <f t="shared" si="3682"/>
        <v>1</v>
      </c>
      <c r="AO541" s="58">
        <f t="shared" si="3682"/>
        <v>1</v>
      </c>
      <c r="AP541" s="58">
        <f t="shared" si="3682"/>
        <v>1</v>
      </c>
      <c r="AQ541" s="58">
        <f t="shared" si="3682"/>
        <v>1</v>
      </c>
      <c r="AR541" s="58">
        <f t="shared" si="3682"/>
        <v>1</v>
      </c>
      <c r="AS541" s="58">
        <f t="shared" si="3682"/>
        <v>1</v>
      </c>
      <c r="AT541" s="58">
        <f t="shared" si="3682"/>
        <v>1</v>
      </c>
      <c r="AU541" s="58">
        <f t="shared" si="3682"/>
        <v>1</v>
      </c>
      <c r="AV541" s="58">
        <f t="shared" si="3682"/>
        <v>1</v>
      </c>
      <c r="AW541" s="58">
        <f t="shared" si="3682"/>
        <v>1</v>
      </c>
      <c r="AX541" s="58">
        <f t="shared" si="3682"/>
        <v>1</v>
      </c>
      <c r="AY541" s="58">
        <f t="shared" si="3682"/>
        <v>1</v>
      </c>
      <c r="AZ541" s="58">
        <f t="shared" si="3682"/>
        <v>1</v>
      </c>
      <c r="BA541" s="58">
        <f t="shared" si="3682"/>
        <v>1</v>
      </c>
      <c r="BB541" s="58">
        <f t="shared" si="3682"/>
        <v>1</v>
      </c>
      <c r="BC541" s="58">
        <f t="shared" si="3682"/>
        <v>1</v>
      </c>
      <c r="BD541" s="58">
        <f t="shared" si="3682"/>
        <v>1</v>
      </c>
      <c r="BE541" s="58">
        <f t="shared" si="3682"/>
        <v>1</v>
      </c>
      <c r="BF541" s="58">
        <f t="shared" si="3682"/>
        <v>1</v>
      </c>
      <c r="BG541" s="58">
        <f t="shared" si="3682"/>
        <v>1</v>
      </c>
      <c r="BH541" s="58">
        <f t="shared" si="3682"/>
        <v>1</v>
      </c>
      <c r="BI541" s="58">
        <f t="shared" si="3682"/>
        <v>1</v>
      </c>
      <c r="BJ541" s="58">
        <f t="shared" si="3682"/>
        <v>1</v>
      </c>
      <c r="BK541" s="58">
        <f t="shared" si="3682"/>
        <v>1</v>
      </c>
      <c r="BL541" s="58">
        <f t="shared" si="3682"/>
        <v>1</v>
      </c>
      <c r="BM541" s="58">
        <f t="shared" si="3682"/>
        <v>1</v>
      </c>
      <c r="BN541" s="58">
        <f t="shared" si="3682"/>
        <v>1</v>
      </c>
      <c r="BO541" s="58">
        <f t="shared" si="3682"/>
        <v>1</v>
      </c>
      <c r="BP541" s="58">
        <f t="shared" si="3682"/>
        <v>1</v>
      </c>
      <c r="BQ541" s="58">
        <f t="shared" si="3682"/>
        <v>1</v>
      </c>
      <c r="BR541" s="58">
        <f t="shared" si="3682"/>
        <v>1</v>
      </c>
      <c r="BS541" s="58">
        <f t="shared" si="3682"/>
        <v>1</v>
      </c>
      <c r="BT541" s="58">
        <f t="shared" si="3682"/>
        <v>1</v>
      </c>
      <c r="BU541" s="58">
        <f t="shared" si="3682"/>
        <v>1</v>
      </c>
      <c r="BV541" s="58">
        <f t="shared" si="3682"/>
        <v>1</v>
      </c>
      <c r="BW541" s="58">
        <f t="shared" si="3682"/>
        <v>1</v>
      </c>
      <c r="BX541" s="58">
        <f t="shared" si="3682"/>
        <v>1</v>
      </c>
      <c r="BY541" s="58">
        <f t="shared" si="3682"/>
        <v>1</v>
      </c>
      <c r="BZ541" s="58">
        <f t="shared" si="3682"/>
        <v>1</v>
      </c>
      <c r="CB541" s="44">
        <f>IF(AND(NOT(ISBLANK(I541)),ISBLANK(J541)),1,0)</f>
        <v>0</v>
      </c>
    </row>
    <row r="542" spans="3:86" ht="15.75" collapsed="1" thickBot="1">
      <c r="C542" s="108">
        <v>64</v>
      </c>
      <c r="D542" s="109"/>
      <c r="E542" s="110"/>
      <c r="F542" s="62"/>
      <c r="G542" s="89">
        <f>IF(ISBLANK(F537),0,"Final "&amp;F537&amp;" Budget")</f>
        <v>0</v>
      </c>
      <c r="H542" s="63"/>
      <c r="I542" s="63">
        <f>H537</f>
        <v>0</v>
      </c>
      <c r="J542" s="63"/>
      <c r="K542" s="64">
        <f>SUM(M542:X542)</f>
        <v>0</v>
      </c>
      <c r="M542" s="64">
        <f t="shared" ref="M542:X542" si="3683">SUMIF($Z$10:$BZ$10,M$10,$Z542:$BZ542)</f>
        <v>0</v>
      </c>
      <c r="N542" s="64">
        <f t="shared" si="3683"/>
        <v>0</v>
      </c>
      <c r="O542" s="64">
        <f t="shared" si="3683"/>
        <v>0</v>
      </c>
      <c r="P542" s="64">
        <f t="shared" si="3683"/>
        <v>0</v>
      </c>
      <c r="Q542" s="64">
        <f t="shared" si="3683"/>
        <v>0</v>
      </c>
      <c r="R542" s="64">
        <f t="shared" si="3683"/>
        <v>0</v>
      </c>
      <c r="S542" s="64">
        <f t="shared" si="3683"/>
        <v>0</v>
      </c>
      <c r="T542" s="64">
        <f t="shared" si="3683"/>
        <v>0</v>
      </c>
      <c r="U542" s="64">
        <f t="shared" si="3683"/>
        <v>0</v>
      </c>
      <c r="V542" s="64">
        <f t="shared" si="3683"/>
        <v>0</v>
      </c>
      <c r="W542" s="64">
        <f t="shared" si="3683"/>
        <v>0</v>
      </c>
      <c r="X542" s="64">
        <f t="shared" si="3683"/>
        <v>0</v>
      </c>
      <c r="Z542" s="64">
        <f>Z538*Z540*Z541</f>
        <v>0</v>
      </c>
      <c r="AA542" s="64">
        <f t="shared" ref="AA542" si="3684">AA538*AA540*AA541</f>
        <v>0</v>
      </c>
      <c r="AB542" s="64">
        <f t="shared" ref="AB542" si="3685">AB538*AB540*AB541</f>
        <v>0</v>
      </c>
      <c r="AC542" s="64">
        <f t="shared" ref="AC542" si="3686">AC538*AC540*AC541</f>
        <v>0</v>
      </c>
      <c r="AD542" s="64">
        <f t="shared" ref="AD542" si="3687">AD538*AD540*AD541</f>
        <v>0</v>
      </c>
      <c r="AE542" s="64">
        <f t="shared" ref="AE542" si="3688">AE538*AE540*AE541</f>
        <v>0</v>
      </c>
      <c r="AF542" s="64">
        <f t="shared" ref="AF542" si="3689">AF538*AF540*AF541</f>
        <v>0</v>
      </c>
      <c r="AG542" s="64">
        <f t="shared" ref="AG542" si="3690">AG538*AG540*AG541</f>
        <v>0</v>
      </c>
      <c r="AH542" s="64">
        <f t="shared" ref="AH542" si="3691">AH538*AH540*AH541</f>
        <v>0</v>
      </c>
      <c r="AI542" s="64">
        <f t="shared" ref="AI542" si="3692">AI538*AI540*AI541</f>
        <v>0</v>
      </c>
      <c r="AJ542" s="64">
        <f t="shared" ref="AJ542" si="3693">AJ538*AJ540*AJ541</f>
        <v>0</v>
      </c>
      <c r="AK542" s="64">
        <f t="shared" ref="AK542" si="3694">AK538*AK540*AK541</f>
        <v>0</v>
      </c>
      <c r="AL542" s="64">
        <f t="shared" ref="AL542" si="3695">AL538*AL540*AL541</f>
        <v>0</v>
      </c>
      <c r="AM542" s="64">
        <f t="shared" ref="AM542" si="3696">AM538*AM540*AM541</f>
        <v>0</v>
      </c>
      <c r="AN542" s="64">
        <f t="shared" ref="AN542" si="3697">AN538*AN540*AN541</f>
        <v>0</v>
      </c>
      <c r="AO542" s="64">
        <f t="shared" ref="AO542" si="3698">AO538*AO540*AO541</f>
        <v>0</v>
      </c>
      <c r="AP542" s="64">
        <f t="shared" ref="AP542" si="3699">AP538*AP540*AP541</f>
        <v>0</v>
      </c>
      <c r="AQ542" s="64">
        <f t="shared" ref="AQ542" si="3700">AQ538*AQ540*AQ541</f>
        <v>0</v>
      </c>
      <c r="AR542" s="64">
        <f t="shared" ref="AR542" si="3701">AR538*AR540*AR541</f>
        <v>0</v>
      </c>
      <c r="AS542" s="64">
        <f t="shared" ref="AS542" si="3702">AS538*AS540*AS541</f>
        <v>0</v>
      </c>
      <c r="AT542" s="64">
        <f t="shared" ref="AT542" si="3703">AT538*AT540*AT541</f>
        <v>0</v>
      </c>
      <c r="AU542" s="64">
        <f t="shared" ref="AU542" si="3704">AU538*AU540*AU541</f>
        <v>0</v>
      </c>
      <c r="AV542" s="64">
        <f t="shared" ref="AV542" si="3705">AV538*AV540*AV541</f>
        <v>0</v>
      </c>
      <c r="AW542" s="64">
        <f t="shared" ref="AW542" si="3706">AW538*AW540*AW541</f>
        <v>0</v>
      </c>
      <c r="AX542" s="64">
        <f t="shared" ref="AX542" si="3707">AX538*AX540*AX541</f>
        <v>0</v>
      </c>
      <c r="AY542" s="64">
        <f t="shared" ref="AY542" si="3708">AY538*AY540*AY541</f>
        <v>0</v>
      </c>
      <c r="AZ542" s="64">
        <f t="shared" ref="AZ542" si="3709">AZ538*AZ540*AZ541</f>
        <v>0</v>
      </c>
      <c r="BA542" s="64">
        <f t="shared" ref="BA542" si="3710">BA538*BA540*BA541</f>
        <v>0</v>
      </c>
      <c r="BB542" s="64">
        <f t="shared" ref="BB542" si="3711">BB538*BB540*BB541</f>
        <v>0</v>
      </c>
      <c r="BC542" s="64">
        <f t="shared" ref="BC542" si="3712">BC538*BC540*BC541</f>
        <v>0</v>
      </c>
      <c r="BD542" s="64">
        <f t="shared" ref="BD542" si="3713">BD538*BD540*BD541</f>
        <v>0</v>
      </c>
      <c r="BE542" s="64">
        <f t="shared" ref="BE542" si="3714">BE538*BE540*BE541</f>
        <v>0</v>
      </c>
      <c r="BF542" s="64">
        <f t="shared" ref="BF542" si="3715">BF538*BF540*BF541</f>
        <v>0</v>
      </c>
      <c r="BG542" s="64">
        <f t="shared" ref="BG542" si="3716">BG538*BG540*BG541</f>
        <v>0</v>
      </c>
      <c r="BH542" s="64">
        <f t="shared" ref="BH542" si="3717">BH538*BH540*BH541</f>
        <v>0</v>
      </c>
      <c r="BI542" s="64">
        <f t="shared" ref="BI542" si="3718">BI538*BI540*BI541</f>
        <v>0</v>
      </c>
      <c r="BJ542" s="64">
        <f t="shared" ref="BJ542" si="3719">BJ538*BJ540*BJ541</f>
        <v>0</v>
      </c>
      <c r="BK542" s="64">
        <f t="shared" ref="BK542" si="3720">BK538*BK540*BK541</f>
        <v>0</v>
      </c>
      <c r="BL542" s="64">
        <f t="shared" ref="BL542" si="3721">BL538*BL540*BL541</f>
        <v>0</v>
      </c>
      <c r="BM542" s="64">
        <f t="shared" ref="BM542" si="3722">BM538*BM540*BM541</f>
        <v>0</v>
      </c>
      <c r="BN542" s="64">
        <f t="shared" ref="BN542" si="3723">BN538*BN540*BN541</f>
        <v>0</v>
      </c>
      <c r="BO542" s="64">
        <f t="shared" ref="BO542" si="3724">BO538*BO540*BO541</f>
        <v>0</v>
      </c>
      <c r="BP542" s="64">
        <f t="shared" ref="BP542" si="3725">BP538*BP540*BP541</f>
        <v>0</v>
      </c>
      <c r="BQ542" s="64">
        <f t="shared" ref="BQ542" si="3726">BQ538*BQ540*BQ541</f>
        <v>0</v>
      </c>
      <c r="BR542" s="64">
        <f t="shared" ref="BR542" si="3727">BR538*BR540*BR541</f>
        <v>0</v>
      </c>
      <c r="BS542" s="64">
        <f t="shared" ref="BS542" si="3728">BS538*BS540*BS541</f>
        <v>0</v>
      </c>
      <c r="BT542" s="64">
        <f t="shared" ref="BT542" si="3729">BT538*BT540*BT541</f>
        <v>0</v>
      </c>
      <c r="BU542" s="64">
        <f t="shared" ref="BU542" si="3730">BU538*BU540*BU541</f>
        <v>0</v>
      </c>
      <c r="BV542" s="64">
        <f t="shared" ref="BV542" si="3731">BV538*BV540*BV541</f>
        <v>0</v>
      </c>
      <c r="BW542" s="64">
        <f t="shared" ref="BW542" si="3732">BW538*BW540*BW541</f>
        <v>0</v>
      </c>
      <c r="BX542" s="64">
        <f t="shared" ref="BX542" si="3733">BX538*BX540*BX541</f>
        <v>0</v>
      </c>
      <c r="BY542" s="64">
        <f t="shared" ref="BY542" si="3734">BY538*BY540*BY541</f>
        <v>0</v>
      </c>
      <c r="BZ542" s="64">
        <f t="shared" ref="BZ542" si="3735">BZ538*BZ540*BZ541</f>
        <v>0</v>
      </c>
      <c r="CG542" s="44">
        <f>C542</f>
        <v>64</v>
      </c>
      <c r="CH542" s="44">
        <f>IF(CG542=0,0,IF(COUNTIF($CG:$CG,CG542)&gt;1,1,0))</f>
        <v>0</v>
      </c>
    </row>
    <row r="545" spans="3:86">
      <c r="F545" s="103"/>
      <c r="G545" s="104"/>
      <c r="H545" s="45"/>
      <c r="I545" s="23" t="s">
        <v>35</v>
      </c>
      <c r="J545" s="23" t="s">
        <v>36</v>
      </c>
      <c r="K545" s="39" t="s">
        <v>37</v>
      </c>
      <c r="M545" s="65">
        <f>M$9</f>
        <v>31</v>
      </c>
      <c r="N545" s="65">
        <f t="shared" ref="N545:X545" si="3736">N$9</f>
        <v>59</v>
      </c>
      <c r="O545" s="65">
        <f t="shared" si="3736"/>
        <v>91</v>
      </c>
      <c r="P545" s="65">
        <f t="shared" si="3736"/>
        <v>121</v>
      </c>
      <c r="Q545" s="65">
        <f t="shared" si="3736"/>
        <v>152</v>
      </c>
      <c r="R545" s="65">
        <f t="shared" si="3736"/>
        <v>182</v>
      </c>
      <c r="S545" s="65">
        <f t="shared" si="3736"/>
        <v>213</v>
      </c>
      <c r="T545" s="65">
        <f t="shared" si="3736"/>
        <v>244</v>
      </c>
      <c r="U545" s="65">
        <f t="shared" si="3736"/>
        <v>274</v>
      </c>
      <c r="V545" s="65">
        <f t="shared" si="3736"/>
        <v>305</v>
      </c>
      <c r="W545" s="65">
        <f t="shared" si="3736"/>
        <v>335</v>
      </c>
      <c r="X545" s="65">
        <f t="shared" si="3736"/>
        <v>366</v>
      </c>
      <c r="Z545" s="66">
        <f>Z$9</f>
        <v>0</v>
      </c>
      <c r="AA545" s="66">
        <f t="shared" ref="AA545:BZ545" si="3737">AA$9</f>
        <v>7</v>
      </c>
      <c r="AB545" s="66">
        <f t="shared" si="3737"/>
        <v>14</v>
      </c>
      <c r="AC545" s="66">
        <f t="shared" si="3737"/>
        <v>21</v>
      </c>
      <c r="AD545" s="66">
        <f t="shared" si="3737"/>
        <v>28</v>
      </c>
      <c r="AE545" s="66">
        <f t="shared" si="3737"/>
        <v>35</v>
      </c>
      <c r="AF545" s="66">
        <f t="shared" si="3737"/>
        <v>42</v>
      </c>
      <c r="AG545" s="66">
        <f t="shared" si="3737"/>
        <v>49</v>
      </c>
      <c r="AH545" s="66">
        <f t="shared" si="3737"/>
        <v>56</v>
      </c>
      <c r="AI545" s="66">
        <f t="shared" si="3737"/>
        <v>63</v>
      </c>
      <c r="AJ545" s="66">
        <f t="shared" si="3737"/>
        <v>70</v>
      </c>
      <c r="AK545" s="66">
        <f t="shared" si="3737"/>
        <v>77</v>
      </c>
      <c r="AL545" s="66">
        <f t="shared" si="3737"/>
        <v>84</v>
      </c>
      <c r="AM545" s="66">
        <f t="shared" si="3737"/>
        <v>91</v>
      </c>
      <c r="AN545" s="66">
        <f t="shared" si="3737"/>
        <v>98</v>
      </c>
      <c r="AO545" s="66">
        <f t="shared" si="3737"/>
        <v>105</v>
      </c>
      <c r="AP545" s="66">
        <f t="shared" si="3737"/>
        <v>112</v>
      </c>
      <c r="AQ545" s="66">
        <f t="shared" si="3737"/>
        <v>119</v>
      </c>
      <c r="AR545" s="66">
        <f t="shared" si="3737"/>
        <v>126</v>
      </c>
      <c r="AS545" s="66">
        <f t="shared" si="3737"/>
        <v>133</v>
      </c>
      <c r="AT545" s="66">
        <f t="shared" si="3737"/>
        <v>140</v>
      </c>
      <c r="AU545" s="66">
        <f t="shared" si="3737"/>
        <v>147</v>
      </c>
      <c r="AV545" s="66">
        <f t="shared" si="3737"/>
        <v>154</v>
      </c>
      <c r="AW545" s="66">
        <f t="shared" si="3737"/>
        <v>161</v>
      </c>
      <c r="AX545" s="66">
        <f t="shared" si="3737"/>
        <v>168</v>
      </c>
      <c r="AY545" s="66">
        <f t="shared" si="3737"/>
        <v>175</v>
      </c>
      <c r="AZ545" s="66">
        <f t="shared" si="3737"/>
        <v>182</v>
      </c>
      <c r="BA545" s="66">
        <f t="shared" si="3737"/>
        <v>189</v>
      </c>
      <c r="BB545" s="66">
        <f t="shared" si="3737"/>
        <v>196</v>
      </c>
      <c r="BC545" s="66">
        <f t="shared" si="3737"/>
        <v>203</v>
      </c>
      <c r="BD545" s="66">
        <f t="shared" si="3737"/>
        <v>210</v>
      </c>
      <c r="BE545" s="66">
        <f t="shared" si="3737"/>
        <v>217</v>
      </c>
      <c r="BF545" s="66">
        <f t="shared" si="3737"/>
        <v>224</v>
      </c>
      <c r="BG545" s="66">
        <f t="shared" si="3737"/>
        <v>231</v>
      </c>
      <c r="BH545" s="66">
        <f t="shared" si="3737"/>
        <v>238</v>
      </c>
      <c r="BI545" s="66">
        <f t="shared" si="3737"/>
        <v>245</v>
      </c>
      <c r="BJ545" s="66">
        <f t="shared" si="3737"/>
        <v>252</v>
      </c>
      <c r="BK545" s="66">
        <f t="shared" si="3737"/>
        <v>259</v>
      </c>
      <c r="BL545" s="66">
        <f t="shared" si="3737"/>
        <v>266</v>
      </c>
      <c r="BM545" s="66">
        <f t="shared" si="3737"/>
        <v>273</v>
      </c>
      <c r="BN545" s="66">
        <f t="shared" si="3737"/>
        <v>280</v>
      </c>
      <c r="BO545" s="66">
        <f t="shared" si="3737"/>
        <v>287</v>
      </c>
      <c r="BP545" s="66">
        <f t="shared" si="3737"/>
        <v>294</v>
      </c>
      <c r="BQ545" s="66">
        <f t="shared" si="3737"/>
        <v>301</v>
      </c>
      <c r="BR545" s="66">
        <f t="shared" si="3737"/>
        <v>308</v>
      </c>
      <c r="BS545" s="66">
        <f t="shared" si="3737"/>
        <v>315</v>
      </c>
      <c r="BT545" s="66">
        <f t="shared" si="3737"/>
        <v>322</v>
      </c>
      <c r="BU545" s="66">
        <f t="shared" si="3737"/>
        <v>329</v>
      </c>
      <c r="BV545" s="66">
        <f t="shared" si="3737"/>
        <v>336</v>
      </c>
      <c r="BW545" s="66">
        <f t="shared" si="3737"/>
        <v>343</v>
      </c>
      <c r="BX545" s="66">
        <f t="shared" si="3737"/>
        <v>350</v>
      </c>
      <c r="BY545" s="66">
        <f t="shared" si="3737"/>
        <v>357</v>
      </c>
      <c r="BZ545" s="66">
        <f t="shared" si="3737"/>
        <v>364</v>
      </c>
      <c r="CB545" s="44">
        <f>IF(AND(NOT(ISBLANK(F545)),ISBLANK(H545)),1,0)</f>
        <v>0</v>
      </c>
    </row>
    <row r="546" spans="3:86" hidden="1" outlineLevel="1">
      <c r="G546" s="53" t="s">
        <v>32</v>
      </c>
      <c r="H546" s="45"/>
      <c r="I546" s="57"/>
      <c r="J546" s="56"/>
      <c r="K546" s="57" t="str">
        <f>IF(ISBLANK(I546),"",IF(ISBLANK(J546),I546,I546+(7*(J546-1))))</f>
        <v/>
      </c>
      <c r="Z546" s="43">
        <f t="shared" ref="Z546:BE546" si="3738">IF($H546=$CB$12,1,IF(ISBLANK($I546),0,IF(OR($I546=Z$9,$K546=Z$9,AND(Z$9&gt;$I546,Z$9&lt;=$K546)),1,0)))</f>
        <v>0</v>
      </c>
      <c r="AA546" s="43">
        <f t="shared" si="3738"/>
        <v>0</v>
      </c>
      <c r="AB546" s="43">
        <f t="shared" si="3738"/>
        <v>0</v>
      </c>
      <c r="AC546" s="43">
        <f t="shared" si="3738"/>
        <v>0</v>
      </c>
      <c r="AD546" s="43">
        <f t="shared" si="3738"/>
        <v>0</v>
      </c>
      <c r="AE546" s="43">
        <f t="shared" si="3738"/>
        <v>0</v>
      </c>
      <c r="AF546" s="43">
        <f t="shared" si="3738"/>
        <v>0</v>
      </c>
      <c r="AG546" s="43">
        <f t="shared" si="3738"/>
        <v>0</v>
      </c>
      <c r="AH546" s="43">
        <f t="shared" si="3738"/>
        <v>0</v>
      </c>
      <c r="AI546" s="43">
        <f t="shared" si="3738"/>
        <v>0</v>
      </c>
      <c r="AJ546" s="43">
        <f t="shared" si="3738"/>
        <v>0</v>
      </c>
      <c r="AK546" s="43">
        <f t="shared" si="3738"/>
        <v>0</v>
      </c>
      <c r="AL546" s="43">
        <f t="shared" si="3738"/>
        <v>0</v>
      </c>
      <c r="AM546" s="43">
        <f t="shared" si="3738"/>
        <v>0</v>
      </c>
      <c r="AN546" s="43">
        <f t="shared" si="3738"/>
        <v>0</v>
      </c>
      <c r="AO546" s="43">
        <f t="shared" si="3738"/>
        <v>0</v>
      </c>
      <c r="AP546" s="43">
        <f t="shared" si="3738"/>
        <v>0</v>
      </c>
      <c r="AQ546" s="43">
        <f t="shared" si="3738"/>
        <v>0</v>
      </c>
      <c r="AR546" s="43">
        <f t="shared" si="3738"/>
        <v>0</v>
      </c>
      <c r="AS546" s="43">
        <f t="shared" si="3738"/>
        <v>0</v>
      </c>
      <c r="AT546" s="43">
        <f t="shared" si="3738"/>
        <v>0</v>
      </c>
      <c r="AU546" s="43">
        <f t="shared" si="3738"/>
        <v>0</v>
      </c>
      <c r="AV546" s="43">
        <f t="shared" si="3738"/>
        <v>0</v>
      </c>
      <c r="AW546" s="43">
        <f t="shared" si="3738"/>
        <v>0</v>
      </c>
      <c r="AX546" s="43">
        <f t="shared" si="3738"/>
        <v>0</v>
      </c>
      <c r="AY546" s="43">
        <f t="shared" si="3738"/>
        <v>0</v>
      </c>
      <c r="AZ546" s="43">
        <f t="shared" si="3738"/>
        <v>0</v>
      </c>
      <c r="BA546" s="43">
        <f t="shared" si="3738"/>
        <v>0</v>
      </c>
      <c r="BB546" s="43">
        <f t="shared" si="3738"/>
        <v>0</v>
      </c>
      <c r="BC546" s="43">
        <f t="shared" si="3738"/>
        <v>0</v>
      </c>
      <c r="BD546" s="43">
        <f t="shared" si="3738"/>
        <v>0</v>
      </c>
      <c r="BE546" s="43">
        <f t="shared" si="3738"/>
        <v>0</v>
      </c>
      <c r="BF546" s="43">
        <f t="shared" ref="BF546:BZ546" si="3739">IF($H546=$CB$12,1,IF(ISBLANK($I546),0,IF(OR($I546=BF$9,$K546=BF$9,AND(BF$9&gt;$I546,BF$9&lt;=$K546)),1,0)))</f>
        <v>0</v>
      </c>
      <c r="BG546" s="43">
        <f t="shared" si="3739"/>
        <v>0</v>
      </c>
      <c r="BH546" s="43">
        <f t="shared" si="3739"/>
        <v>0</v>
      </c>
      <c r="BI546" s="43">
        <f t="shared" si="3739"/>
        <v>0</v>
      </c>
      <c r="BJ546" s="43">
        <f t="shared" si="3739"/>
        <v>0</v>
      </c>
      <c r="BK546" s="43">
        <f t="shared" si="3739"/>
        <v>0</v>
      </c>
      <c r="BL546" s="43">
        <f t="shared" si="3739"/>
        <v>0</v>
      </c>
      <c r="BM546" s="43">
        <f t="shared" si="3739"/>
        <v>0</v>
      </c>
      <c r="BN546" s="43">
        <f t="shared" si="3739"/>
        <v>0</v>
      </c>
      <c r="BO546" s="43">
        <f t="shared" si="3739"/>
        <v>0</v>
      </c>
      <c r="BP546" s="43">
        <f t="shared" si="3739"/>
        <v>0</v>
      </c>
      <c r="BQ546" s="43">
        <f t="shared" si="3739"/>
        <v>0</v>
      </c>
      <c r="BR546" s="43">
        <f t="shared" si="3739"/>
        <v>0</v>
      </c>
      <c r="BS546" s="43">
        <f t="shared" si="3739"/>
        <v>0</v>
      </c>
      <c r="BT546" s="43">
        <f t="shared" si="3739"/>
        <v>0</v>
      </c>
      <c r="BU546" s="43">
        <f t="shared" si="3739"/>
        <v>0</v>
      </c>
      <c r="BV546" s="43">
        <f t="shared" si="3739"/>
        <v>0</v>
      </c>
      <c r="BW546" s="43">
        <f t="shared" si="3739"/>
        <v>0</v>
      </c>
      <c r="BX546" s="43">
        <f t="shared" si="3739"/>
        <v>0</v>
      </c>
      <c r="BY546" s="43">
        <f t="shared" si="3739"/>
        <v>0</v>
      </c>
      <c r="BZ546" s="43">
        <f t="shared" si="3739"/>
        <v>0</v>
      </c>
      <c r="CB546" s="44">
        <f>IF(AND(NOT(ISBLANK(F545)),ISBLANK(H546)),1,0)</f>
        <v>0</v>
      </c>
      <c r="CC546" s="44">
        <f>IF($H546=$CB$13,1,0)</f>
        <v>0</v>
      </c>
      <c r="CD546" s="44">
        <f>IF(AND($CC546=1,ISBLANK(I546)),1,0)</f>
        <v>0</v>
      </c>
      <c r="CE546" s="44">
        <f>IF(AND($CC546=1,ISBLANK(J546)),1,0)</f>
        <v>0</v>
      </c>
    </row>
    <row r="547" spans="3:86" hidden="1" outlineLevel="1">
      <c r="G547" s="22" t="str">
        <f>"Base Current Amount "&amp;CC547&amp;""</f>
        <v>Base Current Amount per Week</v>
      </c>
      <c r="H547" s="54" t="s">
        <v>53</v>
      </c>
      <c r="I547" s="45"/>
      <c r="CB547" s="44">
        <f>IF(AND(NOT(ISBLANK(F545)),ISBLANK(I547)),1,0)</f>
        <v>0</v>
      </c>
      <c r="CC547" s="44" t="str">
        <f>IF(H546=$CB$13,$CB$19,$CB$18)</f>
        <v>per Week</v>
      </c>
    </row>
    <row r="548" spans="3:86" hidden="1" outlineLevel="1">
      <c r="G548" s="22" t="s">
        <v>34</v>
      </c>
      <c r="H548" s="54" t="s">
        <v>53</v>
      </c>
      <c r="I548" s="55">
        <f>IF(AND(H546=$CB$13,ISBLANK(J546)),I547,IF(H546=$CB$13,I547/J546,I547))</f>
        <v>0</v>
      </c>
      <c r="Z548" s="59">
        <f>$I548</f>
        <v>0</v>
      </c>
      <c r="AA548" s="59">
        <f t="shared" ref="AA548:BZ548" si="3740">$I548</f>
        <v>0</v>
      </c>
      <c r="AB548" s="59">
        <f t="shared" si="3740"/>
        <v>0</v>
      </c>
      <c r="AC548" s="59">
        <f t="shared" si="3740"/>
        <v>0</v>
      </c>
      <c r="AD548" s="59">
        <f t="shared" si="3740"/>
        <v>0</v>
      </c>
      <c r="AE548" s="59">
        <f t="shared" si="3740"/>
        <v>0</v>
      </c>
      <c r="AF548" s="59">
        <f t="shared" si="3740"/>
        <v>0</v>
      </c>
      <c r="AG548" s="59">
        <f t="shared" si="3740"/>
        <v>0</v>
      </c>
      <c r="AH548" s="59">
        <f t="shared" si="3740"/>
        <v>0</v>
      </c>
      <c r="AI548" s="59">
        <f t="shared" si="3740"/>
        <v>0</v>
      </c>
      <c r="AJ548" s="59">
        <f t="shared" si="3740"/>
        <v>0</v>
      </c>
      <c r="AK548" s="59">
        <f t="shared" si="3740"/>
        <v>0</v>
      </c>
      <c r="AL548" s="59">
        <f t="shared" si="3740"/>
        <v>0</v>
      </c>
      <c r="AM548" s="59">
        <f t="shared" si="3740"/>
        <v>0</v>
      </c>
      <c r="AN548" s="59">
        <f t="shared" si="3740"/>
        <v>0</v>
      </c>
      <c r="AO548" s="59">
        <f t="shared" si="3740"/>
        <v>0</v>
      </c>
      <c r="AP548" s="59">
        <f t="shared" si="3740"/>
        <v>0</v>
      </c>
      <c r="AQ548" s="59">
        <f t="shared" si="3740"/>
        <v>0</v>
      </c>
      <c r="AR548" s="59">
        <f t="shared" si="3740"/>
        <v>0</v>
      </c>
      <c r="AS548" s="59">
        <f t="shared" si="3740"/>
        <v>0</v>
      </c>
      <c r="AT548" s="59">
        <f t="shared" si="3740"/>
        <v>0</v>
      </c>
      <c r="AU548" s="59">
        <f t="shared" si="3740"/>
        <v>0</v>
      </c>
      <c r="AV548" s="59">
        <f t="shared" si="3740"/>
        <v>0</v>
      </c>
      <c r="AW548" s="59">
        <f t="shared" si="3740"/>
        <v>0</v>
      </c>
      <c r="AX548" s="59">
        <f t="shared" si="3740"/>
        <v>0</v>
      </c>
      <c r="AY548" s="59">
        <f t="shared" si="3740"/>
        <v>0</v>
      </c>
      <c r="AZ548" s="59">
        <f t="shared" si="3740"/>
        <v>0</v>
      </c>
      <c r="BA548" s="59">
        <f t="shared" si="3740"/>
        <v>0</v>
      </c>
      <c r="BB548" s="59">
        <f t="shared" si="3740"/>
        <v>0</v>
      </c>
      <c r="BC548" s="59">
        <f t="shared" si="3740"/>
        <v>0</v>
      </c>
      <c r="BD548" s="59">
        <f t="shared" si="3740"/>
        <v>0</v>
      </c>
      <c r="BE548" s="59">
        <f t="shared" si="3740"/>
        <v>0</v>
      </c>
      <c r="BF548" s="59">
        <f t="shared" si="3740"/>
        <v>0</v>
      </c>
      <c r="BG548" s="59">
        <f t="shared" si="3740"/>
        <v>0</v>
      </c>
      <c r="BH548" s="59">
        <f t="shared" si="3740"/>
        <v>0</v>
      </c>
      <c r="BI548" s="59">
        <f t="shared" si="3740"/>
        <v>0</v>
      </c>
      <c r="BJ548" s="59">
        <f t="shared" si="3740"/>
        <v>0</v>
      </c>
      <c r="BK548" s="59">
        <f t="shared" si="3740"/>
        <v>0</v>
      </c>
      <c r="BL548" s="59">
        <f t="shared" si="3740"/>
        <v>0</v>
      </c>
      <c r="BM548" s="59">
        <f t="shared" si="3740"/>
        <v>0</v>
      </c>
      <c r="BN548" s="59">
        <f t="shared" si="3740"/>
        <v>0</v>
      </c>
      <c r="BO548" s="59">
        <f t="shared" si="3740"/>
        <v>0</v>
      </c>
      <c r="BP548" s="59">
        <f t="shared" si="3740"/>
        <v>0</v>
      </c>
      <c r="BQ548" s="59">
        <f t="shared" si="3740"/>
        <v>0</v>
      </c>
      <c r="BR548" s="59">
        <f t="shared" si="3740"/>
        <v>0</v>
      </c>
      <c r="BS548" s="59">
        <f t="shared" si="3740"/>
        <v>0</v>
      </c>
      <c r="BT548" s="59">
        <f t="shared" si="3740"/>
        <v>0</v>
      </c>
      <c r="BU548" s="59">
        <f t="shared" si="3740"/>
        <v>0</v>
      </c>
      <c r="BV548" s="59">
        <f t="shared" si="3740"/>
        <v>0</v>
      </c>
      <c r="BW548" s="59">
        <f t="shared" si="3740"/>
        <v>0</v>
      </c>
      <c r="BX548" s="59">
        <f t="shared" si="3740"/>
        <v>0</v>
      </c>
      <c r="BY548" s="59">
        <f t="shared" si="3740"/>
        <v>0</v>
      </c>
      <c r="BZ548" s="59">
        <f t="shared" si="3740"/>
        <v>0</v>
      </c>
    </row>
    <row r="549" spans="3:86" hidden="1" outlineLevel="1">
      <c r="C549" s="105" t="str">
        <f>IF(CH550=1,"X","")</f>
        <v/>
      </c>
      <c r="D549" s="106"/>
      <c r="E549" s="107"/>
      <c r="G549" s="22" t="s">
        <v>38</v>
      </c>
      <c r="H549" s="73">
        <f>IF(ISBLANK(I549),0,IF(I549&lt;I546,1,0))</f>
        <v>0</v>
      </c>
      <c r="I549" s="60"/>
      <c r="J549" s="61"/>
      <c r="Z549" s="58">
        <f>IF(ISBLANK($I549),1,IF(Z$9&gt;$I549,(1+$J549),1))</f>
        <v>1</v>
      </c>
      <c r="AA549" s="58">
        <f t="shared" ref="AA549:BZ549" si="3741">IF(ISBLANK($I549),1,IF(AA$9&gt;$I549,(1+$J549),1))</f>
        <v>1</v>
      </c>
      <c r="AB549" s="58">
        <f t="shared" si="3741"/>
        <v>1</v>
      </c>
      <c r="AC549" s="58">
        <f t="shared" si="3741"/>
        <v>1</v>
      </c>
      <c r="AD549" s="58">
        <f t="shared" si="3741"/>
        <v>1</v>
      </c>
      <c r="AE549" s="58">
        <f t="shared" si="3741"/>
        <v>1</v>
      </c>
      <c r="AF549" s="58">
        <f t="shared" si="3741"/>
        <v>1</v>
      </c>
      <c r="AG549" s="58">
        <f t="shared" si="3741"/>
        <v>1</v>
      </c>
      <c r="AH549" s="58">
        <f t="shared" si="3741"/>
        <v>1</v>
      </c>
      <c r="AI549" s="58">
        <f t="shared" si="3741"/>
        <v>1</v>
      </c>
      <c r="AJ549" s="58">
        <f t="shared" si="3741"/>
        <v>1</v>
      </c>
      <c r="AK549" s="58">
        <f t="shared" si="3741"/>
        <v>1</v>
      </c>
      <c r="AL549" s="58">
        <f t="shared" si="3741"/>
        <v>1</v>
      </c>
      <c r="AM549" s="58">
        <f t="shared" si="3741"/>
        <v>1</v>
      </c>
      <c r="AN549" s="58">
        <f t="shared" si="3741"/>
        <v>1</v>
      </c>
      <c r="AO549" s="58">
        <f t="shared" si="3741"/>
        <v>1</v>
      </c>
      <c r="AP549" s="58">
        <f t="shared" si="3741"/>
        <v>1</v>
      </c>
      <c r="AQ549" s="58">
        <f t="shared" si="3741"/>
        <v>1</v>
      </c>
      <c r="AR549" s="58">
        <f t="shared" si="3741"/>
        <v>1</v>
      </c>
      <c r="AS549" s="58">
        <f t="shared" si="3741"/>
        <v>1</v>
      </c>
      <c r="AT549" s="58">
        <f t="shared" si="3741"/>
        <v>1</v>
      </c>
      <c r="AU549" s="58">
        <f t="shared" si="3741"/>
        <v>1</v>
      </c>
      <c r="AV549" s="58">
        <f t="shared" si="3741"/>
        <v>1</v>
      </c>
      <c r="AW549" s="58">
        <f t="shared" si="3741"/>
        <v>1</v>
      </c>
      <c r="AX549" s="58">
        <f t="shared" si="3741"/>
        <v>1</v>
      </c>
      <c r="AY549" s="58">
        <f t="shared" si="3741"/>
        <v>1</v>
      </c>
      <c r="AZ549" s="58">
        <f t="shared" si="3741"/>
        <v>1</v>
      </c>
      <c r="BA549" s="58">
        <f t="shared" si="3741"/>
        <v>1</v>
      </c>
      <c r="BB549" s="58">
        <f t="shared" si="3741"/>
        <v>1</v>
      </c>
      <c r="BC549" s="58">
        <f t="shared" si="3741"/>
        <v>1</v>
      </c>
      <c r="BD549" s="58">
        <f t="shared" si="3741"/>
        <v>1</v>
      </c>
      <c r="BE549" s="58">
        <f t="shared" si="3741"/>
        <v>1</v>
      </c>
      <c r="BF549" s="58">
        <f t="shared" si="3741"/>
        <v>1</v>
      </c>
      <c r="BG549" s="58">
        <f t="shared" si="3741"/>
        <v>1</v>
      </c>
      <c r="BH549" s="58">
        <f t="shared" si="3741"/>
        <v>1</v>
      </c>
      <c r="BI549" s="58">
        <f t="shared" si="3741"/>
        <v>1</v>
      </c>
      <c r="BJ549" s="58">
        <f t="shared" si="3741"/>
        <v>1</v>
      </c>
      <c r="BK549" s="58">
        <f t="shared" si="3741"/>
        <v>1</v>
      </c>
      <c r="BL549" s="58">
        <f t="shared" si="3741"/>
        <v>1</v>
      </c>
      <c r="BM549" s="58">
        <f t="shared" si="3741"/>
        <v>1</v>
      </c>
      <c r="BN549" s="58">
        <f t="shared" si="3741"/>
        <v>1</v>
      </c>
      <c r="BO549" s="58">
        <f t="shared" si="3741"/>
        <v>1</v>
      </c>
      <c r="BP549" s="58">
        <f t="shared" si="3741"/>
        <v>1</v>
      </c>
      <c r="BQ549" s="58">
        <f t="shared" si="3741"/>
        <v>1</v>
      </c>
      <c r="BR549" s="58">
        <f t="shared" si="3741"/>
        <v>1</v>
      </c>
      <c r="BS549" s="58">
        <f t="shared" si="3741"/>
        <v>1</v>
      </c>
      <c r="BT549" s="58">
        <f t="shared" si="3741"/>
        <v>1</v>
      </c>
      <c r="BU549" s="58">
        <f t="shared" si="3741"/>
        <v>1</v>
      </c>
      <c r="BV549" s="58">
        <f t="shared" si="3741"/>
        <v>1</v>
      </c>
      <c r="BW549" s="58">
        <f t="shared" si="3741"/>
        <v>1</v>
      </c>
      <c r="BX549" s="58">
        <f t="shared" si="3741"/>
        <v>1</v>
      </c>
      <c r="BY549" s="58">
        <f t="shared" si="3741"/>
        <v>1</v>
      </c>
      <c r="BZ549" s="58">
        <f t="shared" si="3741"/>
        <v>1</v>
      </c>
      <c r="CB549" s="44">
        <f>IF(AND(NOT(ISBLANK(I549)),ISBLANK(J549)),1,0)</f>
        <v>0</v>
      </c>
    </row>
    <row r="550" spans="3:86" ht="15.75" collapsed="1" thickBot="1">
      <c r="C550" s="108">
        <v>65</v>
      </c>
      <c r="D550" s="109"/>
      <c r="E550" s="110"/>
      <c r="F550" s="62"/>
      <c r="G550" s="89">
        <f>IF(ISBLANK(F545),0,"Final "&amp;F545&amp;" Budget")</f>
        <v>0</v>
      </c>
      <c r="H550" s="63"/>
      <c r="I550" s="63">
        <f>H545</f>
        <v>0</v>
      </c>
      <c r="J550" s="63"/>
      <c r="K550" s="64">
        <f>SUM(M550:X550)</f>
        <v>0</v>
      </c>
      <c r="M550" s="64">
        <f t="shared" ref="M550:X550" si="3742">SUMIF($Z$10:$BZ$10,M$10,$Z550:$BZ550)</f>
        <v>0</v>
      </c>
      <c r="N550" s="64">
        <f t="shared" si="3742"/>
        <v>0</v>
      </c>
      <c r="O550" s="64">
        <f t="shared" si="3742"/>
        <v>0</v>
      </c>
      <c r="P550" s="64">
        <f t="shared" si="3742"/>
        <v>0</v>
      </c>
      <c r="Q550" s="64">
        <f t="shared" si="3742"/>
        <v>0</v>
      </c>
      <c r="R550" s="64">
        <f t="shared" si="3742"/>
        <v>0</v>
      </c>
      <c r="S550" s="64">
        <f t="shared" si="3742"/>
        <v>0</v>
      </c>
      <c r="T550" s="64">
        <f t="shared" si="3742"/>
        <v>0</v>
      </c>
      <c r="U550" s="64">
        <f t="shared" si="3742"/>
        <v>0</v>
      </c>
      <c r="V550" s="64">
        <f t="shared" si="3742"/>
        <v>0</v>
      </c>
      <c r="W550" s="64">
        <f t="shared" si="3742"/>
        <v>0</v>
      </c>
      <c r="X550" s="64">
        <f t="shared" si="3742"/>
        <v>0</v>
      </c>
      <c r="Z550" s="64">
        <f>Z546*Z548*Z549</f>
        <v>0</v>
      </c>
      <c r="AA550" s="64">
        <f t="shared" ref="AA550" si="3743">AA546*AA548*AA549</f>
        <v>0</v>
      </c>
      <c r="AB550" s="64">
        <f t="shared" ref="AB550" si="3744">AB546*AB548*AB549</f>
        <v>0</v>
      </c>
      <c r="AC550" s="64">
        <f t="shared" ref="AC550" si="3745">AC546*AC548*AC549</f>
        <v>0</v>
      </c>
      <c r="AD550" s="64">
        <f t="shared" ref="AD550" si="3746">AD546*AD548*AD549</f>
        <v>0</v>
      </c>
      <c r="AE550" s="64">
        <f t="shared" ref="AE550" si="3747">AE546*AE548*AE549</f>
        <v>0</v>
      </c>
      <c r="AF550" s="64">
        <f t="shared" ref="AF550" si="3748">AF546*AF548*AF549</f>
        <v>0</v>
      </c>
      <c r="AG550" s="64">
        <f t="shared" ref="AG550" si="3749">AG546*AG548*AG549</f>
        <v>0</v>
      </c>
      <c r="AH550" s="64">
        <f t="shared" ref="AH550" si="3750">AH546*AH548*AH549</f>
        <v>0</v>
      </c>
      <c r="AI550" s="64">
        <f t="shared" ref="AI550" si="3751">AI546*AI548*AI549</f>
        <v>0</v>
      </c>
      <c r="AJ550" s="64">
        <f t="shared" ref="AJ550" si="3752">AJ546*AJ548*AJ549</f>
        <v>0</v>
      </c>
      <c r="AK550" s="64">
        <f t="shared" ref="AK550" si="3753">AK546*AK548*AK549</f>
        <v>0</v>
      </c>
      <c r="AL550" s="64">
        <f t="shared" ref="AL550" si="3754">AL546*AL548*AL549</f>
        <v>0</v>
      </c>
      <c r="AM550" s="64">
        <f t="shared" ref="AM550" si="3755">AM546*AM548*AM549</f>
        <v>0</v>
      </c>
      <c r="AN550" s="64">
        <f t="shared" ref="AN550" si="3756">AN546*AN548*AN549</f>
        <v>0</v>
      </c>
      <c r="AO550" s="64">
        <f t="shared" ref="AO550" si="3757">AO546*AO548*AO549</f>
        <v>0</v>
      </c>
      <c r="AP550" s="64">
        <f t="shared" ref="AP550" si="3758">AP546*AP548*AP549</f>
        <v>0</v>
      </c>
      <c r="AQ550" s="64">
        <f t="shared" ref="AQ550" si="3759">AQ546*AQ548*AQ549</f>
        <v>0</v>
      </c>
      <c r="AR550" s="64">
        <f t="shared" ref="AR550" si="3760">AR546*AR548*AR549</f>
        <v>0</v>
      </c>
      <c r="AS550" s="64">
        <f t="shared" ref="AS550" si="3761">AS546*AS548*AS549</f>
        <v>0</v>
      </c>
      <c r="AT550" s="64">
        <f t="shared" ref="AT550" si="3762">AT546*AT548*AT549</f>
        <v>0</v>
      </c>
      <c r="AU550" s="64">
        <f t="shared" ref="AU550" si="3763">AU546*AU548*AU549</f>
        <v>0</v>
      </c>
      <c r="AV550" s="64">
        <f t="shared" ref="AV550" si="3764">AV546*AV548*AV549</f>
        <v>0</v>
      </c>
      <c r="AW550" s="64">
        <f t="shared" ref="AW550" si="3765">AW546*AW548*AW549</f>
        <v>0</v>
      </c>
      <c r="AX550" s="64">
        <f t="shared" ref="AX550" si="3766">AX546*AX548*AX549</f>
        <v>0</v>
      </c>
      <c r="AY550" s="64">
        <f t="shared" ref="AY550" si="3767">AY546*AY548*AY549</f>
        <v>0</v>
      </c>
      <c r="AZ550" s="64">
        <f t="shared" ref="AZ550" si="3768">AZ546*AZ548*AZ549</f>
        <v>0</v>
      </c>
      <c r="BA550" s="64">
        <f t="shared" ref="BA550" si="3769">BA546*BA548*BA549</f>
        <v>0</v>
      </c>
      <c r="BB550" s="64">
        <f t="shared" ref="BB550" si="3770">BB546*BB548*BB549</f>
        <v>0</v>
      </c>
      <c r="BC550" s="64">
        <f t="shared" ref="BC550" si="3771">BC546*BC548*BC549</f>
        <v>0</v>
      </c>
      <c r="BD550" s="64">
        <f t="shared" ref="BD550" si="3772">BD546*BD548*BD549</f>
        <v>0</v>
      </c>
      <c r="BE550" s="64">
        <f t="shared" ref="BE550" si="3773">BE546*BE548*BE549</f>
        <v>0</v>
      </c>
      <c r="BF550" s="64">
        <f t="shared" ref="BF550" si="3774">BF546*BF548*BF549</f>
        <v>0</v>
      </c>
      <c r="BG550" s="64">
        <f t="shared" ref="BG550" si="3775">BG546*BG548*BG549</f>
        <v>0</v>
      </c>
      <c r="BH550" s="64">
        <f t="shared" ref="BH550" si="3776">BH546*BH548*BH549</f>
        <v>0</v>
      </c>
      <c r="BI550" s="64">
        <f t="shared" ref="BI550" si="3777">BI546*BI548*BI549</f>
        <v>0</v>
      </c>
      <c r="BJ550" s="64">
        <f t="shared" ref="BJ550" si="3778">BJ546*BJ548*BJ549</f>
        <v>0</v>
      </c>
      <c r="BK550" s="64">
        <f t="shared" ref="BK550" si="3779">BK546*BK548*BK549</f>
        <v>0</v>
      </c>
      <c r="BL550" s="64">
        <f t="shared" ref="BL550" si="3780">BL546*BL548*BL549</f>
        <v>0</v>
      </c>
      <c r="BM550" s="64">
        <f t="shared" ref="BM550" si="3781">BM546*BM548*BM549</f>
        <v>0</v>
      </c>
      <c r="BN550" s="64">
        <f t="shared" ref="BN550" si="3782">BN546*BN548*BN549</f>
        <v>0</v>
      </c>
      <c r="BO550" s="64">
        <f t="shared" ref="BO550" si="3783">BO546*BO548*BO549</f>
        <v>0</v>
      </c>
      <c r="BP550" s="64">
        <f t="shared" ref="BP550" si="3784">BP546*BP548*BP549</f>
        <v>0</v>
      </c>
      <c r="BQ550" s="64">
        <f t="shared" ref="BQ550" si="3785">BQ546*BQ548*BQ549</f>
        <v>0</v>
      </c>
      <c r="BR550" s="64">
        <f t="shared" ref="BR550" si="3786">BR546*BR548*BR549</f>
        <v>0</v>
      </c>
      <c r="BS550" s="64">
        <f t="shared" ref="BS550" si="3787">BS546*BS548*BS549</f>
        <v>0</v>
      </c>
      <c r="BT550" s="64">
        <f t="shared" ref="BT550" si="3788">BT546*BT548*BT549</f>
        <v>0</v>
      </c>
      <c r="BU550" s="64">
        <f t="shared" ref="BU550" si="3789">BU546*BU548*BU549</f>
        <v>0</v>
      </c>
      <c r="BV550" s="64">
        <f t="shared" ref="BV550" si="3790">BV546*BV548*BV549</f>
        <v>0</v>
      </c>
      <c r="BW550" s="64">
        <f t="shared" ref="BW550" si="3791">BW546*BW548*BW549</f>
        <v>0</v>
      </c>
      <c r="BX550" s="64">
        <f t="shared" ref="BX550" si="3792">BX546*BX548*BX549</f>
        <v>0</v>
      </c>
      <c r="BY550" s="64">
        <f t="shared" ref="BY550" si="3793">BY546*BY548*BY549</f>
        <v>0</v>
      </c>
      <c r="BZ550" s="64">
        <f t="shared" ref="BZ550" si="3794">BZ546*BZ548*BZ549</f>
        <v>0</v>
      </c>
      <c r="CG550" s="44">
        <f>C550</f>
        <v>65</v>
      </c>
      <c r="CH550" s="44">
        <f>IF(CG550=0,0,IF(COUNTIF($CG:$CG,CG550)&gt;1,1,0))</f>
        <v>0</v>
      </c>
    </row>
    <row r="553" spans="3:86">
      <c r="F553" s="103"/>
      <c r="G553" s="104"/>
      <c r="H553" s="45"/>
      <c r="I553" s="23" t="s">
        <v>35</v>
      </c>
      <c r="J553" s="23" t="s">
        <v>36</v>
      </c>
      <c r="K553" s="39" t="s">
        <v>37</v>
      </c>
      <c r="M553" s="65">
        <f>M$9</f>
        <v>31</v>
      </c>
      <c r="N553" s="65">
        <f t="shared" ref="N553:X553" si="3795">N$9</f>
        <v>59</v>
      </c>
      <c r="O553" s="65">
        <f t="shared" si="3795"/>
        <v>91</v>
      </c>
      <c r="P553" s="65">
        <f t="shared" si="3795"/>
        <v>121</v>
      </c>
      <c r="Q553" s="65">
        <f t="shared" si="3795"/>
        <v>152</v>
      </c>
      <c r="R553" s="65">
        <f t="shared" si="3795"/>
        <v>182</v>
      </c>
      <c r="S553" s="65">
        <f t="shared" si="3795"/>
        <v>213</v>
      </c>
      <c r="T553" s="65">
        <f t="shared" si="3795"/>
        <v>244</v>
      </c>
      <c r="U553" s="65">
        <f t="shared" si="3795"/>
        <v>274</v>
      </c>
      <c r="V553" s="65">
        <f t="shared" si="3795"/>
        <v>305</v>
      </c>
      <c r="W553" s="65">
        <f t="shared" si="3795"/>
        <v>335</v>
      </c>
      <c r="X553" s="65">
        <f t="shared" si="3795"/>
        <v>366</v>
      </c>
      <c r="Z553" s="66">
        <f>Z$9</f>
        <v>0</v>
      </c>
      <c r="AA553" s="66">
        <f t="shared" ref="AA553:BZ553" si="3796">AA$9</f>
        <v>7</v>
      </c>
      <c r="AB553" s="66">
        <f t="shared" si="3796"/>
        <v>14</v>
      </c>
      <c r="AC553" s="66">
        <f t="shared" si="3796"/>
        <v>21</v>
      </c>
      <c r="AD553" s="66">
        <f t="shared" si="3796"/>
        <v>28</v>
      </c>
      <c r="AE553" s="66">
        <f t="shared" si="3796"/>
        <v>35</v>
      </c>
      <c r="AF553" s="66">
        <f t="shared" si="3796"/>
        <v>42</v>
      </c>
      <c r="AG553" s="66">
        <f t="shared" si="3796"/>
        <v>49</v>
      </c>
      <c r="AH553" s="66">
        <f t="shared" si="3796"/>
        <v>56</v>
      </c>
      <c r="AI553" s="66">
        <f t="shared" si="3796"/>
        <v>63</v>
      </c>
      <c r="AJ553" s="66">
        <f t="shared" si="3796"/>
        <v>70</v>
      </c>
      <c r="AK553" s="66">
        <f t="shared" si="3796"/>
        <v>77</v>
      </c>
      <c r="AL553" s="66">
        <f t="shared" si="3796"/>
        <v>84</v>
      </c>
      <c r="AM553" s="66">
        <f t="shared" si="3796"/>
        <v>91</v>
      </c>
      <c r="AN553" s="66">
        <f t="shared" si="3796"/>
        <v>98</v>
      </c>
      <c r="AO553" s="66">
        <f t="shared" si="3796"/>
        <v>105</v>
      </c>
      <c r="AP553" s="66">
        <f t="shared" si="3796"/>
        <v>112</v>
      </c>
      <c r="AQ553" s="66">
        <f t="shared" si="3796"/>
        <v>119</v>
      </c>
      <c r="AR553" s="66">
        <f t="shared" si="3796"/>
        <v>126</v>
      </c>
      <c r="AS553" s="66">
        <f t="shared" si="3796"/>
        <v>133</v>
      </c>
      <c r="AT553" s="66">
        <f t="shared" si="3796"/>
        <v>140</v>
      </c>
      <c r="AU553" s="66">
        <f t="shared" si="3796"/>
        <v>147</v>
      </c>
      <c r="AV553" s="66">
        <f t="shared" si="3796"/>
        <v>154</v>
      </c>
      <c r="AW553" s="66">
        <f t="shared" si="3796"/>
        <v>161</v>
      </c>
      <c r="AX553" s="66">
        <f t="shared" si="3796"/>
        <v>168</v>
      </c>
      <c r="AY553" s="66">
        <f t="shared" si="3796"/>
        <v>175</v>
      </c>
      <c r="AZ553" s="66">
        <f t="shared" si="3796"/>
        <v>182</v>
      </c>
      <c r="BA553" s="66">
        <f t="shared" si="3796"/>
        <v>189</v>
      </c>
      <c r="BB553" s="66">
        <f t="shared" si="3796"/>
        <v>196</v>
      </c>
      <c r="BC553" s="66">
        <f t="shared" si="3796"/>
        <v>203</v>
      </c>
      <c r="BD553" s="66">
        <f t="shared" si="3796"/>
        <v>210</v>
      </c>
      <c r="BE553" s="66">
        <f t="shared" si="3796"/>
        <v>217</v>
      </c>
      <c r="BF553" s="66">
        <f t="shared" si="3796"/>
        <v>224</v>
      </c>
      <c r="BG553" s="66">
        <f t="shared" si="3796"/>
        <v>231</v>
      </c>
      <c r="BH553" s="66">
        <f t="shared" si="3796"/>
        <v>238</v>
      </c>
      <c r="BI553" s="66">
        <f t="shared" si="3796"/>
        <v>245</v>
      </c>
      <c r="BJ553" s="66">
        <f t="shared" si="3796"/>
        <v>252</v>
      </c>
      <c r="BK553" s="66">
        <f t="shared" si="3796"/>
        <v>259</v>
      </c>
      <c r="BL553" s="66">
        <f t="shared" si="3796"/>
        <v>266</v>
      </c>
      <c r="BM553" s="66">
        <f t="shared" si="3796"/>
        <v>273</v>
      </c>
      <c r="BN553" s="66">
        <f t="shared" si="3796"/>
        <v>280</v>
      </c>
      <c r="BO553" s="66">
        <f t="shared" si="3796"/>
        <v>287</v>
      </c>
      <c r="BP553" s="66">
        <f t="shared" si="3796"/>
        <v>294</v>
      </c>
      <c r="BQ553" s="66">
        <f t="shared" si="3796"/>
        <v>301</v>
      </c>
      <c r="BR553" s="66">
        <f t="shared" si="3796"/>
        <v>308</v>
      </c>
      <c r="BS553" s="66">
        <f t="shared" si="3796"/>
        <v>315</v>
      </c>
      <c r="BT553" s="66">
        <f t="shared" si="3796"/>
        <v>322</v>
      </c>
      <c r="BU553" s="66">
        <f t="shared" si="3796"/>
        <v>329</v>
      </c>
      <c r="BV553" s="66">
        <f t="shared" si="3796"/>
        <v>336</v>
      </c>
      <c r="BW553" s="66">
        <f t="shared" si="3796"/>
        <v>343</v>
      </c>
      <c r="BX553" s="66">
        <f t="shared" si="3796"/>
        <v>350</v>
      </c>
      <c r="BY553" s="66">
        <f t="shared" si="3796"/>
        <v>357</v>
      </c>
      <c r="BZ553" s="66">
        <f t="shared" si="3796"/>
        <v>364</v>
      </c>
      <c r="CB553" s="44">
        <f>IF(AND(NOT(ISBLANK(F553)),ISBLANK(H553)),1,0)</f>
        <v>0</v>
      </c>
    </row>
    <row r="554" spans="3:86" hidden="1" outlineLevel="1">
      <c r="G554" s="53" t="s">
        <v>32</v>
      </c>
      <c r="H554" s="45"/>
      <c r="I554" s="57"/>
      <c r="J554" s="56"/>
      <c r="K554" s="57" t="str">
        <f>IF(ISBLANK(I554),"",IF(ISBLANK(J554),I554,I554+(7*(J554-1))))</f>
        <v/>
      </c>
      <c r="Z554" s="43">
        <f t="shared" ref="Z554:BE554" si="3797">IF($H554=$CB$12,1,IF(ISBLANK($I554),0,IF(OR($I554=Z$9,$K554=Z$9,AND(Z$9&gt;$I554,Z$9&lt;=$K554)),1,0)))</f>
        <v>0</v>
      </c>
      <c r="AA554" s="43">
        <f t="shared" si="3797"/>
        <v>0</v>
      </c>
      <c r="AB554" s="43">
        <f t="shared" si="3797"/>
        <v>0</v>
      </c>
      <c r="AC554" s="43">
        <f t="shared" si="3797"/>
        <v>0</v>
      </c>
      <c r="AD554" s="43">
        <f t="shared" si="3797"/>
        <v>0</v>
      </c>
      <c r="AE554" s="43">
        <f t="shared" si="3797"/>
        <v>0</v>
      </c>
      <c r="AF554" s="43">
        <f t="shared" si="3797"/>
        <v>0</v>
      </c>
      <c r="AG554" s="43">
        <f t="shared" si="3797"/>
        <v>0</v>
      </c>
      <c r="AH554" s="43">
        <f t="shared" si="3797"/>
        <v>0</v>
      </c>
      <c r="AI554" s="43">
        <f t="shared" si="3797"/>
        <v>0</v>
      </c>
      <c r="AJ554" s="43">
        <f t="shared" si="3797"/>
        <v>0</v>
      </c>
      <c r="AK554" s="43">
        <f t="shared" si="3797"/>
        <v>0</v>
      </c>
      <c r="AL554" s="43">
        <f t="shared" si="3797"/>
        <v>0</v>
      </c>
      <c r="AM554" s="43">
        <f t="shared" si="3797"/>
        <v>0</v>
      </c>
      <c r="AN554" s="43">
        <f t="shared" si="3797"/>
        <v>0</v>
      </c>
      <c r="AO554" s="43">
        <f t="shared" si="3797"/>
        <v>0</v>
      </c>
      <c r="AP554" s="43">
        <f t="shared" si="3797"/>
        <v>0</v>
      </c>
      <c r="AQ554" s="43">
        <f t="shared" si="3797"/>
        <v>0</v>
      </c>
      <c r="AR554" s="43">
        <f t="shared" si="3797"/>
        <v>0</v>
      </c>
      <c r="AS554" s="43">
        <f t="shared" si="3797"/>
        <v>0</v>
      </c>
      <c r="AT554" s="43">
        <f t="shared" si="3797"/>
        <v>0</v>
      </c>
      <c r="AU554" s="43">
        <f t="shared" si="3797"/>
        <v>0</v>
      </c>
      <c r="AV554" s="43">
        <f t="shared" si="3797"/>
        <v>0</v>
      </c>
      <c r="AW554" s="43">
        <f t="shared" si="3797"/>
        <v>0</v>
      </c>
      <c r="AX554" s="43">
        <f t="shared" si="3797"/>
        <v>0</v>
      </c>
      <c r="AY554" s="43">
        <f t="shared" si="3797"/>
        <v>0</v>
      </c>
      <c r="AZ554" s="43">
        <f t="shared" si="3797"/>
        <v>0</v>
      </c>
      <c r="BA554" s="43">
        <f t="shared" si="3797"/>
        <v>0</v>
      </c>
      <c r="BB554" s="43">
        <f t="shared" si="3797"/>
        <v>0</v>
      </c>
      <c r="BC554" s="43">
        <f t="shared" si="3797"/>
        <v>0</v>
      </c>
      <c r="BD554" s="43">
        <f t="shared" si="3797"/>
        <v>0</v>
      </c>
      <c r="BE554" s="43">
        <f t="shared" si="3797"/>
        <v>0</v>
      </c>
      <c r="BF554" s="43">
        <f t="shared" ref="BF554:BZ554" si="3798">IF($H554=$CB$12,1,IF(ISBLANK($I554),0,IF(OR($I554=BF$9,$K554=BF$9,AND(BF$9&gt;$I554,BF$9&lt;=$K554)),1,0)))</f>
        <v>0</v>
      </c>
      <c r="BG554" s="43">
        <f t="shared" si="3798"/>
        <v>0</v>
      </c>
      <c r="BH554" s="43">
        <f t="shared" si="3798"/>
        <v>0</v>
      </c>
      <c r="BI554" s="43">
        <f t="shared" si="3798"/>
        <v>0</v>
      </c>
      <c r="BJ554" s="43">
        <f t="shared" si="3798"/>
        <v>0</v>
      </c>
      <c r="BK554" s="43">
        <f t="shared" si="3798"/>
        <v>0</v>
      </c>
      <c r="BL554" s="43">
        <f t="shared" si="3798"/>
        <v>0</v>
      </c>
      <c r="BM554" s="43">
        <f t="shared" si="3798"/>
        <v>0</v>
      </c>
      <c r="BN554" s="43">
        <f t="shared" si="3798"/>
        <v>0</v>
      </c>
      <c r="BO554" s="43">
        <f t="shared" si="3798"/>
        <v>0</v>
      </c>
      <c r="BP554" s="43">
        <f t="shared" si="3798"/>
        <v>0</v>
      </c>
      <c r="BQ554" s="43">
        <f t="shared" si="3798"/>
        <v>0</v>
      </c>
      <c r="BR554" s="43">
        <f t="shared" si="3798"/>
        <v>0</v>
      </c>
      <c r="BS554" s="43">
        <f t="shared" si="3798"/>
        <v>0</v>
      </c>
      <c r="BT554" s="43">
        <f t="shared" si="3798"/>
        <v>0</v>
      </c>
      <c r="BU554" s="43">
        <f t="shared" si="3798"/>
        <v>0</v>
      </c>
      <c r="BV554" s="43">
        <f t="shared" si="3798"/>
        <v>0</v>
      </c>
      <c r="BW554" s="43">
        <f t="shared" si="3798"/>
        <v>0</v>
      </c>
      <c r="BX554" s="43">
        <f t="shared" si="3798"/>
        <v>0</v>
      </c>
      <c r="BY554" s="43">
        <f t="shared" si="3798"/>
        <v>0</v>
      </c>
      <c r="BZ554" s="43">
        <f t="shared" si="3798"/>
        <v>0</v>
      </c>
      <c r="CB554" s="44">
        <f>IF(AND(NOT(ISBLANK(F553)),ISBLANK(H554)),1,0)</f>
        <v>0</v>
      </c>
      <c r="CC554" s="44">
        <f>IF($H554=$CB$13,1,0)</f>
        <v>0</v>
      </c>
      <c r="CD554" s="44">
        <f>IF(AND($CC554=1,ISBLANK(I554)),1,0)</f>
        <v>0</v>
      </c>
      <c r="CE554" s="44">
        <f>IF(AND($CC554=1,ISBLANK(J554)),1,0)</f>
        <v>0</v>
      </c>
    </row>
    <row r="555" spans="3:86" hidden="1" outlineLevel="1">
      <c r="G555" s="22" t="str">
        <f>"Base Current Amount "&amp;CC555&amp;""</f>
        <v>Base Current Amount per Week</v>
      </c>
      <c r="H555" s="54" t="s">
        <v>53</v>
      </c>
      <c r="I555" s="45"/>
      <c r="CB555" s="44">
        <f>IF(AND(NOT(ISBLANK(F553)),ISBLANK(I555)),1,0)</f>
        <v>0</v>
      </c>
      <c r="CC555" s="44" t="str">
        <f>IF(H554=$CB$13,$CB$19,$CB$18)</f>
        <v>per Week</v>
      </c>
    </row>
    <row r="556" spans="3:86" hidden="1" outlineLevel="1">
      <c r="G556" s="22" t="s">
        <v>34</v>
      </c>
      <c r="H556" s="54" t="s">
        <v>53</v>
      </c>
      <c r="I556" s="55">
        <f>IF(AND(H554=$CB$13,ISBLANK(J554)),I555,IF(H554=$CB$13,I555/J554,I555))</f>
        <v>0</v>
      </c>
      <c r="Z556" s="59">
        <f>$I556</f>
        <v>0</v>
      </c>
      <c r="AA556" s="59">
        <f t="shared" ref="AA556:BZ556" si="3799">$I556</f>
        <v>0</v>
      </c>
      <c r="AB556" s="59">
        <f t="shared" si="3799"/>
        <v>0</v>
      </c>
      <c r="AC556" s="59">
        <f t="shared" si="3799"/>
        <v>0</v>
      </c>
      <c r="AD556" s="59">
        <f t="shared" si="3799"/>
        <v>0</v>
      </c>
      <c r="AE556" s="59">
        <f t="shared" si="3799"/>
        <v>0</v>
      </c>
      <c r="AF556" s="59">
        <f t="shared" si="3799"/>
        <v>0</v>
      </c>
      <c r="AG556" s="59">
        <f t="shared" si="3799"/>
        <v>0</v>
      </c>
      <c r="AH556" s="59">
        <f t="shared" si="3799"/>
        <v>0</v>
      </c>
      <c r="AI556" s="59">
        <f t="shared" si="3799"/>
        <v>0</v>
      </c>
      <c r="AJ556" s="59">
        <f t="shared" si="3799"/>
        <v>0</v>
      </c>
      <c r="AK556" s="59">
        <f t="shared" si="3799"/>
        <v>0</v>
      </c>
      <c r="AL556" s="59">
        <f t="shared" si="3799"/>
        <v>0</v>
      </c>
      <c r="AM556" s="59">
        <f t="shared" si="3799"/>
        <v>0</v>
      </c>
      <c r="AN556" s="59">
        <f t="shared" si="3799"/>
        <v>0</v>
      </c>
      <c r="AO556" s="59">
        <f t="shared" si="3799"/>
        <v>0</v>
      </c>
      <c r="AP556" s="59">
        <f t="shared" si="3799"/>
        <v>0</v>
      </c>
      <c r="AQ556" s="59">
        <f t="shared" si="3799"/>
        <v>0</v>
      </c>
      <c r="AR556" s="59">
        <f t="shared" si="3799"/>
        <v>0</v>
      </c>
      <c r="AS556" s="59">
        <f t="shared" si="3799"/>
        <v>0</v>
      </c>
      <c r="AT556" s="59">
        <f t="shared" si="3799"/>
        <v>0</v>
      </c>
      <c r="AU556" s="59">
        <f t="shared" si="3799"/>
        <v>0</v>
      </c>
      <c r="AV556" s="59">
        <f t="shared" si="3799"/>
        <v>0</v>
      </c>
      <c r="AW556" s="59">
        <f t="shared" si="3799"/>
        <v>0</v>
      </c>
      <c r="AX556" s="59">
        <f t="shared" si="3799"/>
        <v>0</v>
      </c>
      <c r="AY556" s="59">
        <f t="shared" si="3799"/>
        <v>0</v>
      </c>
      <c r="AZ556" s="59">
        <f t="shared" si="3799"/>
        <v>0</v>
      </c>
      <c r="BA556" s="59">
        <f t="shared" si="3799"/>
        <v>0</v>
      </c>
      <c r="BB556" s="59">
        <f t="shared" si="3799"/>
        <v>0</v>
      </c>
      <c r="BC556" s="59">
        <f t="shared" si="3799"/>
        <v>0</v>
      </c>
      <c r="BD556" s="59">
        <f t="shared" si="3799"/>
        <v>0</v>
      </c>
      <c r="BE556" s="59">
        <f t="shared" si="3799"/>
        <v>0</v>
      </c>
      <c r="BF556" s="59">
        <f t="shared" si="3799"/>
        <v>0</v>
      </c>
      <c r="BG556" s="59">
        <f t="shared" si="3799"/>
        <v>0</v>
      </c>
      <c r="BH556" s="59">
        <f t="shared" si="3799"/>
        <v>0</v>
      </c>
      <c r="BI556" s="59">
        <f t="shared" si="3799"/>
        <v>0</v>
      </c>
      <c r="BJ556" s="59">
        <f t="shared" si="3799"/>
        <v>0</v>
      </c>
      <c r="BK556" s="59">
        <f t="shared" si="3799"/>
        <v>0</v>
      </c>
      <c r="BL556" s="59">
        <f t="shared" si="3799"/>
        <v>0</v>
      </c>
      <c r="BM556" s="59">
        <f t="shared" si="3799"/>
        <v>0</v>
      </c>
      <c r="BN556" s="59">
        <f t="shared" si="3799"/>
        <v>0</v>
      </c>
      <c r="BO556" s="59">
        <f t="shared" si="3799"/>
        <v>0</v>
      </c>
      <c r="BP556" s="59">
        <f t="shared" si="3799"/>
        <v>0</v>
      </c>
      <c r="BQ556" s="59">
        <f t="shared" si="3799"/>
        <v>0</v>
      </c>
      <c r="BR556" s="59">
        <f t="shared" si="3799"/>
        <v>0</v>
      </c>
      <c r="BS556" s="59">
        <f t="shared" si="3799"/>
        <v>0</v>
      </c>
      <c r="BT556" s="59">
        <f t="shared" si="3799"/>
        <v>0</v>
      </c>
      <c r="BU556" s="59">
        <f t="shared" si="3799"/>
        <v>0</v>
      </c>
      <c r="BV556" s="59">
        <f t="shared" si="3799"/>
        <v>0</v>
      </c>
      <c r="BW556" s="59">
        <f t="shared" si="3799"/>
        <v>0</v>
      </c>
      <c r="BX556" s="59">
        <f t="shared" si="3799"/>
        <v>0</v>
      </c>
      <c r="BY556" s="59">
        <f t="shared" si="3799"/>
        <v>0</v>
      </c>
      <c r="BZ556" s="59">
        <f t="shared" si="3799"/>
        <v>0</v>
      </c>
    </row>
    <row r="557" spans="3:86" hidden="1" outlineLevel="1">
      <c r="C557" s="105" t="str">
        <f>IF(CH558=1,"X","")</f>
        <v/>
      </c>
      <c r="D557" s="106"/>
      <c r="E557" s="107"/>
      <c r="G557" s="22" t="s">
        <v>38</v>
      </c>
      <c r="H557" s="73">
        <f>IF(ISBLANK(I557),0,IF(I557&lt;I554,1,0))</f>
        <v>0</v>
      </c>
      <c r="I557" s="60"/>
      <c r="J557" s="61"/>
      <c r="Z557" s="58">
        <f>IF(ISBLANK($I557),1,IF(Z$9&gt;$I557,(1+$J557),1))</f>
        <v>1</v>
      </c>
      <c r="AA557" s="58">
        <f t="shared" ref="AA557:BZ557" si="3800">IF(ISBLANK($I557),1,IF(AA$9&gt;$I557,(1+$J557),1))</f>
        <v>1</v>
      </c>
      <c r="AB557" s="58">
        <f t="shared" si="3800"/>
        <v>1</v>
      </c>
      <c r="AC557" s="58">
        <f t="shared" si="3800"/>
        <v>1</v>
      </c>
      <c r="AD557" s="58">
        <f t="shared" si="3800"/>
        <v>1</v>
      </c>
      <c r="AE557" s="58">
        <f t="shared" si="3800"/>
        <v>1</v>
      </c>
      <c r="AF557" s="58">
        <f t="shared" si="3800"/>
        <v>1</v>
      </c>
      <c r="AG557" s="58">
        <f t="shared" si="3800"/>
        <v>1</v>
      </c>
      <c r="AH557" s="58">
        <f t="shared" si="3800"/>
        <v>1</v>
      </c>
      <c r="AI557" s="58">
        <f t="shared" si="3800"/>
        <v>1</v>
      </c>
      <c r="AJ557" s="58">
        <f t="shared" si="3800"/>
        <v>1</v>
      </c>
      <c r="AK557" s="58">
        <f t="shared" si="3800"/>
        <v>1</v>
      </c>
      <c r="AL557" s="58">
        <f t="shared" si="3800"/>
        <v>1</v>
      </c>
      <c r="AM557" s="58">
        <f t="shared" si="3800"/>
        <v>1</v>
      </c>
      <c r="AN557" s="58">
        <f t="shared" si="3800"/>
        <v>1</v>
      </c>
      <c r="AO557" s="58">
        <f t="shared" si="3800"/>
        <v>1</v>
      </c>
      <c r="AP557" s="58">
        <f t="shared" si="3800"/>
        <v>1</v>
      </c>
      <c r="AQ557" s="58">
        <f t="shared" si="3800"/>
        <v>1</v>
      </c>
      <c r="AR557" s="58">
        <f t="shared" si="3800"/>
        <v>1</v>
      </c>
      <c r="AS557" s="58">
        <f t="shared" si="3800"/>
        <v>1</v>
      </c>
      <c r="AT557" s="58">
        <f t="shared" si="3800"/>
        <v>1</v>
      </c>
      <c r="AU557" s="58">
        <f t="shared" si="3800"/>
        <v>1</v>
      </c>
      <c r="AV557" s="58">
        <f t="shared" si="3800"/>
        <v>1</v>
      </c>
      <c r="AW557" s="58">
        <f t="shared" si="3800"/>
        <v>1</v>
      </c>
      <c r="AX557" s="58">
        <f t="shared" si="3800"/>
        <v>1</v>
      </c>
      <c r="AY557" s="58">
        <f t="shared" si="3800"/>
        <v>1</v>
      </c>
      <c r="AZ557" s="58">
        <f t="shared" si="3800"/>
        <v>1</v>
      </c>
      <c r="BA557" s="58">
        <f t="shared" si="3800"/>
        <v>1</v>
      </c>
      <c r="BB557" s="58">
        <f t="shared" si="3800"/>
        <v>1</v>
      </c>
      <c r="BC557" s="58">
        <f t="shared" si="3800"/>
        <v>1</v>
      </c>
      <c r="BD557" s="58">
        <f t="shared" si="3800"/>
        <v>1</v>
      </c>
      <c r="BE557" s="58">
        <f t="shared" si="3800"/>
        <v>1</v>
      </c>
      <c r="BF557" s="58">
        <f t="shared" si="3800"/>
        <v>1</v>
      </c>
      <c r="BG557" s="58">
        <f t="shared" si="3800"/>
        <v>1</v>
      </c>
      <c r="BH557" s="58">
        <f t="shared" si="3800"/>
        <v>1</v>
      </c>
      <c r="BI557" s="58">
        <f t="shared" si="3800"/>
        <v>1</v>
      </c>
      <c r="BJ557" s="58">
        <f t="shared" si="3800"/>
        <v>1</v>
      </c>
      <c r="BK557" s="58">
        <f t="shared" si="3800"/>
        <v>1</v>
      </c>
      <c r="BL557" s="58">
        <f t="shared" si="3800"/>
        <v>1</v>
      </c>
      <c r="BM557" s="58">
        <f t="shared" si="3800"/>
        <v>1</v>
      </c>
      <c r="BN557" s="58">
        <f t="shared" si="3800"/>
        <v>1</v>
      </c>
      <c r="BO557" s="58">
        <f t="shared" si="3800"/>
        <v>1</v>
      </c>
      <c r="BP557" s="58">
        <f t="shared" si="3800"/>
        <v>1</v>
      </c>
      <c r="BQ557" s="58">
        <f t="shared" si="3800"/>
        <v>1</v>
      </c>
      <c r="BR557" s="58">
        <f t="shared" si="3800"/>
        <v>1</v>
      </c>
      <c r="BS557" s="58">
        <f t="shared" si="3800"/>
        <v>1</v>
      </c>
      <c r="BT557" s="58">
        <f t="shared" si="3800"/>
        <v>1</v>
      </c>
      <c r="BU557" s="58">
        <f t="shared" si="3800"/>
        <v>1</v>
      </c>
      <c r="BV557" s="58">
        <f t="shared" si="3800"/>
        <v>1</v>
      </c>
      <c r="BW557" s="58">
        <f t="shared" si="3800"/>
        <v>1</v>
      </c>
      <c r="BX557" s="58">
        <f t="shared" si="3800"/>
        <v>1</v>
      </c>
      <c r="BY557" s="58">
        <f t="shared" si="3800"/>
        <v>1</v>
      </c>
      <c r="BZ557" s="58">
        <f t="shared" si="3800"/>
        <v>1</v>
      </c>
      <c r="CB557" s="44">
        <f>IF(AND(NOT(ISBLANK(I557)),ISBLANK(J557)),1,0)</f>
        <v>0</v>
      </c>
    </row>
    <row r="558" spans="3:86" ht="15.75" collapsed="1" thickBot="1">
      <c r="C558" s="108">
        <v>66</v>
      </c>
      <c r="D558" s="109"/>
      <c r="E558" s="110"/>
      <c r="F558" s="62"/>
      <c r="G558" s="89">
        <f>IF(ISBLANK(F553),0,"Final "&amp;F553&amp;" Budget")</f>
        <v>0</v>
      </c>
      <c r="H558" s="63"/>
      <c r="I558" s="63">
        <f>H553</f>
        <v>0</v>
      </c>
      <c r="J558" s="63"/>
      <c r="K558" s="64">
        <f>SUM(M558:X558)</f>
        <v>0</v>
      </c>
      <c r="M558" s="64">
        <f t="shared" ref="M558:X558" si="3801">SUMIF($Z$10:$BZ$10,M$10,$Z558:$BZ558)</f>
        <v>0</v>
      </c>
      <c r="N558" s="64">
        <f t="shared" si="3801"/>
        <v>0</v>
      </c>
      <c r="O558" s="64">
        <f t="shared" si="3801"/>
        <v>0</v>
      </c>
      <c r="P558" s="64">
        <f t="shared" si="3801"/>
        <v>0</v>
      </c>
      <c r="Q558" s="64">
        <f t="shared" si="3801"/>
        <v>0</v>
      </c>
      <c r="R558" s="64">
        <f t="shared" si="3801"/>
        <v>0</v>
      </c>
      <c r="S558" s="64">
        <f t="shared" si="3801"/>
        <v>0</v>
      </c>
      <c r="T558" s="64">
        <f t="shared" si="3801"/>
        <v>0</v>
      </c>
      <c r="U558" s="64">
        <f t="shared" si="3801"/>
        <v>0</v>
      </c>
      <c r="V558" s="64">
        <f t="shared" si="3801"/>
        <v>0</v>
      </c>
      <c r="W558" s="64">
        <f t="shared" si="3801"/>
        <v>0</v>
      </c>
      <c r="X558" s="64">
        <f t="shared" si="3801"/>
        <v>0</v>
      </c>
      <c r="Z558" s="64">
        <f>Z554*Z556*Z557</f>
        <v>0</v>
      </c>
      <c r="AA558" s="64">
        <f t="shared" ref="AA558" si="3802">AA554*AA556*AA557</f>
        <v>0</v>
      </c>
      <c r="AB558" s="64">
        <f t="shared" ref="AB558" si="3803">AB554*AB556*AB557</f>
        <v>0</v>
      </c>
      <c r="AC558" s="64">
        <f t="shared" ref="AC558" si="3804">AC554*AC556*AC557</f>
        <v>0</v>
      </c>
      <c r="AD558" s="64">
        <f t="shared" ref="AD558" si="3805">AD554*AD556*AD557</f>
        <v>0</v>
      </c>
      <c r="AE558" s="64">
        <f t="shared" ref="AE558" si="3806">AE554*AE556*AE557</f>
        <v>0</v>
      </c>
      <c r="AF558" s="64">
        <f t="shared" ref="AF558" si="3807">AF554*AF556*AF557</f>
        <v>0</v>
      </c>
      <c r="AG558" s="64">
        <f t="shared" ref="AG558" si="3808">AG554*AG556*AG557</f>
        <v>0</v>
      </c>
      <c r="AH558" s="64">
        <f t="shared" ref="AH558" si="3809">AH554*AH556*AH557</f>
        <v>0</v>
      </c>
      <c r="AI558" s="64">
        <f t="shared" ref="AI558" si="3810">AI554*AI556*AI557</f>
        <v>0</v>
      </c>
      <c r="AJ558" s="64">
        <f t="shared" ref="AJ558" si="3811">AJ554*AJ556*AJ557</f>
        <v>0</v>
      </c>
      <c r="AK558" s="64">
        <f t="shared" ref="AK558" si="3812">AK554*AK556*AK557</f>
        <v>0</v>
      </c>
      <c r="AL558" s="64">
        <f t="shared" ref="AL558" si="3813">AL554*AL556*AL557</f>
        <v>0</v>
      </c>
      <c r="AM558" s="64">
        <f t="shared" ref="AM558" si="3814">AM554*AM556*AM557</f>
        <v>0</v>
      </c>
      <c r="AN558" s="64">
        <f t="shared" ref="AN558" si="3815">AN554*AN556*AN557</f>
        <v>0</v>
      </c>
      <c r="AO558" s="64">
        <f t="shared" ref="AO558" si="3816">AO554*AO556*AO557</f>
        <v>0</v>
      </c>
      <c r="AP558" s="64">
        <f t="shared" ref="AP558" si="3817">AP554*AP556*AP557</f>
        <v>0</v>
      </c>
      <c r="AQ558" s="64">
        <f t="shared" ref="AQ558" si="3818">AQ554*AQ556*AQ557</f>
        <v>0</v>
      </c>
      <c r="AR558" s="64">
        <f t="shared" ref="AR558" si="3819">AR554*AR556*AR557</f>
        <v>0</v>
      </c>
      <c r="AS558" s="64">
        <f t="shared" ref="AS558" si="3820">AS554*AS556*AS557</f>
        <v>0</v>
      </c>
      <c r="AT558" s="64">
        <f t="shared" ref="AT558" si="3821">AT554*AT556*AT557</f>
        <v>0</v>
      </c>
      <c r="AU558" s="64">
        <f t="shared" ref="AU558" si="3822">AU554*AU556*AU557</f>
        <v>0</v>
      </c>
      <c r="AV558" s="64">
        <f t="shared" ref="AV558" si="3823">AV554*AV556*AV557</f>
        <v>0</v>
      </c>
      <c r="AW558" s="64">
        <f t="shared" ref="AW558" si="3824">AW554*AW556*AW557</f>
        <v>0</v>
      </c>
      <c r="AX558" s="64">
        <f t="shared" ref="AX558" si="3825">AX554*AX556*AX557</f>
        <v>0</v>
      </c>
      <c r="AY558" s="64">
        <f t="shared" ref="AY558" si="3826">AY554*AY556*AY557</f>
        <v>0</v>
      </c>
      <c r="AZ558" s="64">
        <f t="shared" ref="AZ558" si="3827">AZ554*AZ556*AZ557</f>
        <v>0</v>
      </c>
      <c r="BA558" s="64">
        <f t="shared" ref="BA558" si="3828">BA554*BA556*BA557</f>
        <v>0</v>
      </c>
      <c r="BB558" s="64">
        <f t="shared" ref="BB558" si="3829">BB554*BB556*BB557</f>
        <v>0</v>
      </c>
      <c r="BC558" s="64">
        <f t="shared" ref="BC558" si="3830">BC554*BC556*BC557</f>
        <v>0</v>
      </c>
      <c r="BD558" s="64">
        <f t="shared" ref="BD558" si="3831">BD554*BD556*BD557</f>
        <v>0</v>
      </c>
      <c r="BE558" s="64">
        <f t="shared" ref="BE558" si="3832">BE554*BE556*BE557</f>
        <v>0</v>
      </c>
      <c r="BF558" s="64">
        <f t="shared" ref="BF558" si="3833">BF554*BF556*BF557</f>
        <v>0</v>
      </c>
      <c r="BG558" s="64">
        <f t="shared" ref="BG558" si="3834">BG554*BG556*BG557</f>
        <v>0</v>
      </c>
      <c r="BH558" s="64">
        <f t="shared" ref="BH558" si="3835">BH554*BH556*BH557</f>
        <v>0</v>
      </c>
      <c r="BI558" s="64">
        <f t="shared" ref="BI558" si="3836">BI554*BI556*BI557</f>
        <v>0</v>
      </c>
      <c r="BJ558" s="64">
        <f t="shared" ref="BJ558" si="3837">BJ554*BJ556*BJ557</f>
        <v>0</v>
      </c>
      <c r="BK558" s="64">
        <f t="shared" ref="BK558" si="3838">BK554*BK556*BK557</f>
        <v>0</v>
      </c>
      <c r="BL558" s="64">
        <f t="shared" ref="BL558" si="3839">BL554*BL556*BL557</f>
        <v>0</v>
      </c>
      <c r="BM558" s="64">
        <f t="shared" ref="BM558" si="3840">BM554*BM556*BM557</f>
        <v>0</v>
      </c>
      <c r="BN558" s="64">
        <f t="shared" ref="BN558" si="3841">BN554*BN556*BN557</f>
        <v>0</v>
      </c>
      <c r="BO558" s="64">
        <f t="shared" ref="BO558" si="3842">BO554*BO556*BO557</f>
        <v>0</v>
      </c>
      <c r="BP558" s="64">
        <f t="shared" ref="BP558" si="3843">BP554*BP556*BP557</f>
        <v>0</v>
      </c>
      <c r="BQ558" s="64">
        <f t="shared" ref="BQ558" si="3844">BQ554*BQ556*BQ557</f>
        <v>0</v>
      </c>
      <c r="BR558" s="64">
        <f t="shared" ref="BR558" si="3845">BR554*BR556*BR557</f>
        <v>0</v>
      </c>
      <c r="BS558" s="64">
        <f t="shared" ref="BS558" si="3846">BS554*BS556*BS557</f>
        <v>0</v>
      </c>
      <c r="BT558" s="64">
        <f t="shared" ref="BT558" si="3847">BT554*BT556*BT557</f>
        <v>0</v>
      </c>
      <c r="BU558" s="64">
        <f t="shared" ref="BU558" si="3848">BU554*BU556*BU557</f>
        <v>0</v>
      </c>
      <c r="BV558" s="64">
        <f t="shared" ref="BV558" si="3849">BV554*BV556*BV557</f>
        <v>0</v>
      </c>
      <c r="BW558" s="64">
        <f t="shared" ref="BW558" si="3850">BW554*BW556*BW557</f>
        <v>0</v>
      </c>
      <c r="BX558" s="64">
        <f t="shared" ref="BX558" si="3851">BX554*BX556*BX557</f>
        <v>0</v>
      </c>
      <c r="BY558" s="64">
        <f t="shared" ref="BY558" si="3852">BY554*BY556*BY557</f>
        <v>0</v>
      </c>
      <c r="BZ558" s="64">
        <f t="shared" ref="BZ558" si="3853">BZ554*BZ556*BZ557</f>
        <v>0</v>
      </c>
      <c r="CG558" s="44">
        <f>C558</f>
        <v>66</v>
      </c>
      <c r="CH558" s="44">
        <f>IF(CG558=0,0,IF(COUNTIF($CG:$CG,CG558)&gt;1,1,0))</f>
        <v>0</v>
      </c>
    </row>
    <row r="561" spans="3:86">
      <c r="F561" s="103"/>
      <c r="G561" s="104"/>
      <c r="H561" s="45"/>
      <c r="I561" s="23" t="s">
        <v>35</v>
      </c>
      <c r="J561" s="23" t="s">
        <v>36</v>
      </c>
      <c r="K561" s="39" t="s">
        <v>37</v>
      </c>
      <c r="M561" s="65">
        <f>M$9</f>
        <v>31</v>
      </c>
      <c r="N561" s="65">
        <f t="shared" ref="N561:X561" si="3854">N$9</f>
        <v>59</v>
      </c>
      <c r="O561" s="65">
        <f t="shared" si="3854"/>
        <v>91</v>
      </c>
      <c r="P561" s="65">
        <f t="shared" si="3854"/>
        <v>121</v>
      </c>
      <c r="Q561" s="65">
        <f t="shared" si="3854"/>
        <v>152</v>
      </c>
      <c r="R561" s="65">
        <f t="shared" si="3854"/>
        <v>182</v>
      </c>
      <c r="S561" s="65">
        <f t="shared" si="3854"/>
        <v>213</v>
      </c>
      <c r="T561" s="65">
        <f t="shared" si="3854"/>
        <v>244</v>
      </c>
      <c r="U561" s="65">
        <f t="shared" si="3854"/>
        <v>274</v>
      </c>
      <c r="V561" s="65">
        <f t="shared" si="3854"/>
        <v>305</v>
      </c>
      <c r="W561" s="65">
        <f t="shared" si="3854"/>
        <v>335</v>
      </c>
      <c r="X561" s="65">
        <f t="shared" si="3854"/>
        <v>366</v>
      </c>
      <c r="Z561" s="66">
        <f>Z$9</f>
        <v>0</v>
      </c>
      <c r="AA561" s="66">
        <f t="shared" ref="AA561:BZ561" si="3855">AA$9</f>
        <v>7</v>
      </c>
      <c r="AB561" s="66">
        <f t="shared" si="3855"/>
        <v>14</v>
      </c>
      <c r="AC561" s="66">
        <f t="shared" si="3855"/>
        <v>21</v>
      </c>
      <c r="AD561" s="66">
        <f t="shared" si="3855"/>
        <v>28</v>
      </c>
      <c r="AE561" s="66">
        <f t="shared" si="3855"/>
        <v>35</v>
      </c>
      <c r="AF561" s="66">
        <f t="shared" si="3855"/>
        <v>42</v>
      </c>
      <c r="AG561" s="66">
        <f t="shared" si="3855"/>
        <v>49</v>
      </c>
      <c r="AH561" s="66">
        <f t="shared" si="3855"/>
        <v>56</v>
      </c>
      <c r="AI561" s="66">
        <f t="shared" si="3855"/>
        <v>63</v>
      </c>
      <c r="AJ561" s="66">
        <f t="shared" si="3855"/>
        <v>70</v>
      </c>
      <c r="AK561" s="66">
        <f t="shared" si="3855"/>
        <v>77</v>
      </c>
      <c r="AL561" s="66">
        <f t="shared" si="3855"/>
        <v>84</v>
      </c>
      <c r="AM561" s="66">
        <f t="shared" si="3855"/>
        <v>91</v>
      </c>
      <c r="AN561" s="66">
        <f t="shared" si="3855"/>
        <v>98</v>
      </c>
      <c r="AO561" s="66">
        <f t="shared" si="3855"/>
        <v>105</v>
      </c>
      <c r="AP561" s="66">
        <f t="shared" si="3855"/>
        <v>112</v>
      </c>
      <c r="AQ561" s="66">
        <f t="shared" si="3855"/>
        <v>119</v>
      </c>
      <c r="AR561" s="66">
        <f t="shared" si="3855"/>
        <v>126</v>
      </c>
      <c r="AS561" s="66">
        <f t="shared" si="3855"/>
        <v>133</v>
      </c>
      <c r="AT561" s="66">
        <f t="shared" si="3855"/>
        <v>140</v>
      </c>
      <c r="AU561" s="66">
        <f t="shared" si="3855"/>
        <v>147</v>
      </c>
      <c r="AV561" s="66">
        <f t="shared" si="3855"/>
        <v>154</v>
      </c>
      <c r="AW561" s="66">
        <f t="shared" si="3855"/>
        <v>161</v>
      </c>
      <c r="AX561" s="66">
        <f t="shared" si="3855"/>
        <v>168</v>
      </c>
      <c r="AY561" s="66">
        <f t="shared" si="3855"/>
        <v>175</v>
      </c>
      <c r="AZ561" s="66">
        <f t="shared" si="3855"/>
        <v>182</v>
      </c>
      <c r="BA561" s="66">
        <f t="shared" si="3855"/>
        <v>189</v>
      </c>
      <c r="BB561" s="66">
        <f t="shared" si="3855"/>
        <v>196</v>
      </c>
      <c r="BC561" s="66">
        <f t="shared" si="3855"/>
        <v>203</v>
      </c>
      <c r="BD561" s="66">
        <f t="shared" si="3855"/>
        <v>210</v>
      </c>
      <c r="BE561" s="66">
        <f t="shared" si="3855"/>
        <v>217</v>
      </c>
      <c r="BF561" s="66">
        <f t="shared" si="3855"/>
        <v>224</v>
      </c>
      <c r="BG561" s="66">
        <f t="shared" si="3855"/>
        <v>231</v>
      </c>
      <c r="BH561" s="66">
        <f t="shared" si="3855"/>
        <v>238</v>
      </c>
      <c r="BI561" s="66">
        <f t="shared" si="3855"/>
        <v>245</v>
      </c>
      <c r="BJ561" s="66">
        <f t="shared" si="3855"/>
        <v>252</v>
      </c>
      <c r="BK561" s="66">
        <f t="shared" si="3855"/>
        <v>259</v>
      </c>
      <c r="BL561" s="66">
        <f t="shared" si="3855"/>
        <v>266</v>
      </c>
      <c r="BM561" s="66">
        <f t="shared" si="3855"/>
        <v>273</v>
      </c>
      <c r="BN561" s="66">
        <f t="shared" si="3855"/>
        <v>280</v>
      </c>
      <c r="BO561" s="66">
        <f t="shared" si="3855"/>
        <v>287</v>
      </c>
      <c r="BP561" s="66">
        <f t="shared" si="3855"/>
        <v>294</v>
      </c>
      <c r="BQ561" s="66">
        <f t="shared" si="3855"/>
        <v>301</v>
      </c>
      <c r="BR561" s="66">
        <f t="shared" si="3855"/>
        <v>308</v>
      </c>
      <c r="BS561" s="66">
        <f t="shared" si="3855"/>
        <v>315</v>
      </c>
      <c r="BT561" s="66">
        <f t="shared" si="3855"/>
        <v>322</v>
      </c>
      <c r="BU561" s="66">
        <f t="shared" si="3855"/>
        <v>329</v>
      </c>
      <c r="BV561" s="66">
        <f t="shared" si="3855"/>
        <v>336</v>
      </c>
      <c r="BW561" s="66">
        <f t="shared" si="3855"/>
        <v>343</v>
      </c>
      <c r="BX561" s="66">
        <f t="shared" si="3855"/>
        <v>350</v>
      </c>
      <c r="BY561" s="66">
        <f t="shared" si="3855"/>
        <v>357</v>
      </c>
      <c r="BZ561" s="66">
        <f t="shared" si="3855"/>
        <v>364</v>
      </c>
      <c r="CB561" s="44">
        <f>IF(AND(NOT(ISBLANK(F561)),ISBLANK(H561)),1,0)</f>
        <v>0</v>
      </c>
    </row>
    <row r="562" spans="3:86" hidden="1" outlineLevel="1">
      <c r="G562" s="53" t="s">
        <v>32</v>
      </c>
      <c r="H562" s="45"/>
      <c r="I562" s="57"/>
      <c r="J562" s="56"/>
      <c r="K562" s="57" t="str">
        <f>IF(ISBLANK(I562),"",IF(ISBLANK(J562),I562,I562+(7*(J562-1))))</f>
        <v/>
      </c>
      <c r="Z562" s="43">
        <f t="shared" ref="Z562:BE562" si="3856">IF($H562=$CB$12,1,IF(ISBLANK($I562),0,IF(OR($I562=Z$9,$K562=Z$9,AND(Z$9&gt;$I562,Z$9&lt;=$K562)),1,0)))</f>
        <v>0</v>
      </c>
      <c r="AA562" s="43">
        <f t="shared" si="3856"/>
        <v>0</v>
      </c>
      <c r="AB562" s="43">
        <f t="shared" si="3856"/>
        <v>0</v>
      </c>
      <c r="AC562" s="43">
        <f t="shared" si="3856"/>
        <v>0</v>
      </c>
      <c r="AD562" s="43">
        <f t="shared" si="3856"/>
        <v>0</v>
      </c>
      <c r="AE562" s="43">
        <f t="shared" si="3856"/>
        <v>0</v>
      </c>
      <c r="AF562" s="43">
        <f t="shared" si="3856"/>
        <v>0</v>
      </c>
      <c r="AG562" s="43">
        <f t="shared" si="3856"/>
        <v>0</v>
      </c>
      <c r="AH562" s="43">
        <f t="shared" si="3856"/>
        <v>0</v>
      </c>
      <c r="AI562" s="43">
        <f t="shared" si="3856"/>
        <v>0</v>
      </c>
      <c r="AJ562" s="43">
        <f t="shared" si="3856"/>
        <v>0</v>
      </c>
      <c r="AK562" s="43">
        <f t="shared" si="3856"/>
        <v>0</v>
      </c>
      <c r="AL562" s="43">
        <f t="shared" si="3856"/>
        <v>0</v>
      </c>
      <c r="AM562" s="43">
        <f t="shared" si="3856"/>
        <v>0</v>
      </c>
      <c r="AN562" s="43">
        <f t="shared" si="3856"/>
        <v>0</v>
      </c>
      <c r="AO562" s="43">
        <f t="shared" si="3856"/>
        <v>0</v>
      </c>
      <c r="AP562" s="43">
        <f t="shared" si="3856"/>
        <v>0</v>
      </c>
      <c r="AQ562" s="43">
        <f t="shared" si="3856"/>
        <v>0</v>
      </c>
      <c r="AR562" s="43">
        <f t="shared" si="3856"/>
        <v>0</v>
      </c>
      <c r="AS562" s="43">
        <f t="shared" si="3856"/>
        <v>0</v>
      </c>
      <c r="AT562" s="43">
        <f t="shared" si="3856"/>
        <v>0</v>
      </c>
      <c r="AU562" s="43">
        <f t="shared" si="3856"/>
        <v>0</v>
      </c>
      <c r="AV562" s="43">
        <f t="shared" si="3856"/>
        <v>0</v>
      </c>
      <c r="AW562" s="43">
        <f t="shared" si="3856"/>
        <v>0</v>
      </c>
      <c r="AX562" s="43">
        <f t="shared" si="3856"/>
        <v>0</v>
      </c>
      <c r="AY562" s="43">
        <f t="shared" si="3856"/>
        <v>0</v>
      </c>
      <c r="AZ562" s="43">
        <f t="shared" si="3856"/>
        <v>0</v>
      </c>
      <c r="BA562" s="43">
        <f t="shared" si="3856"/>
        <v>0</v>
      </c>
      <c r="BB562" s="43">
        <f t="shared" si="3856"/>
        <v>0</v>
      </c>
      <c r="BC562" s="43">
        <f t="shared" si="3856"/>
        <v>0</v>
      </c>
      <c r="BD562" s="43">
        <f t="shared" si="3856"/>
        <v>0</v>
      </c>
      <c r="BE562" s="43">
        <f t="shared" si="3856"/>
        <v>0</v>
      </c>
      <c r="BF562" s="43">
        <f t="shared" ref="BF562:BZ562" si="3857">IF($H562=$CB$12,1,IF(ISBLANK($I562),0,IF(OR($I562=BF$9,$K562=BF$9,AND(BF$9&gt;$I562,BF$9&lt;=$K562)),1,0)))</f>
        <v>0</v>
      </c>
      <c r="BG562" s="43">
        <f t="shared" si="3857"/>
        <v>0</v>
      </c>
      <c r="BH562" s="43">
        <f t="shared" si="3857"/>
        <v>0</v>
      </c>
      <c r="BI562" s="43">
        <f t="shared" si="3857"/>
        <v>0</v>
      </c>
      <c r="BJ562" s="43">
        <f t="shared" si="3857"/>
        <v>0</v>
      </c>
      <c r="BK562" s="43">
        <f t="shared" si="3857"/>
        <v>0</v>
      </c>
      <c r="BL562" s="43">
        <f t="shared" si="3857"/>
        <v>0</v>
      </c>
      <c r="BM562" s="43">
        <f t="shared" si="3857"/>
        <v>0</v>
      </c>
      <c r="BN562" s="43">
        <f t="shared" si="3857"/>
        <v>0</v>
      </c>
      <c r="BO562" s="43">
        <f t="shared" si="3857"/>
        <v>0</v>
      </c>
      <c r="BP562" s="43">
        <f t="shared" si="3857"/>
        <v>0</v>
      </c>
      <c r="BQ562" s="43">
        <f t="shared" si="3857"/>
        <v>0</v>
      </c>
      <c r="BR562" s="43">
        <f t="shared" si="3857"/>
        <v>0</v>
      </c>
      <c r="BS562" s="43">
        <f t="shared" si="3857"/>
        <v>0</v>
      </c>
      <c r="BT562" s="43">
        <f t="shared" si="3857"/>
        <v>0</v>
      </c>
      <c r="BU562" s="43">
        <f t="shared" si="3857"/>
        <v>0</v>
      </c>
      <c r="BV562" s="43">
        <f t="shared" si="3857"/>
        <v>0</v>
      </c>
      <c r="BW562" s="43">
        <f t="shared" si="3857"/>
        <v>0</v>
      </c>
      <c r="BX562" s="43">
        <f t="shared" si="3857"/>
        <v>0</v>
      </c>
      <c r="BY562" s="43">
        <f t="shared" si="3857"/>
        <v>0</v>
      </c>
      <c r="BZ562" s="43">
        <f t="shared" si="3857"/>
        <v>0</v>
      </c>
      <c r="CB562" s="44">
        <f>IF(AND(NOT(ISBLANK(F561)),ISBLANK(H562)),1,0)</f>
        <v>0</v>
      </c>
      <c r="CC562" s="44">
        <f>IF($H562=$CB$13,1,0)</f>
        <v>0</v>
      </c>
      <c r="CD562" s="44">
        <f>IF(AND($CC562=1,ISBLANK(I562)),1,0)</f>
        <v>0</v>
      </c>
      <c r="CE562" s="44">
        <f>IF(AND($CC562=1,ISBLANK(J562)),1,0)</f>
        <v>0</v>
      </c>
    </row>
    <row r="563" spans="3:86" hidden="1" outlineLevel="1">
      <c r="G563" s="22" t="str">
        <f>"Base Current Amount "&amp;CC563&amp;""</f>
        <v>Base Current Amount per Week</v>
      </c>
      <c r="H563" s="54" t="s">
        <v>53</v>
      </c>
      <c r="I563" s="45"/>
      <c r="CB563" s="44">
        <f>IF(AND(NOT(ISBLANK(F561)),ISBLANK(I563)),1,0)</f>
        <v>0</v>
      </c>
      <c r="CC563" s="44" t="str">
        <f>IF(H562=$CB$13,$CB$19,$CB$18)</f>
        <v>per Week</v>
      </c>
    </row>
    <row r="564" spans="3:86" hidden="1" outlineLevel="1">
      <c r="G564" s="22" t="s">
        <v>34</v>
      </c>
      <c r="H564" s="54" t="s">
        <v>53</v>
      </c>
      <c r="I564" s="55">
        <f>IF(AND(H562=$CB$13,ISBLANK(J562)),I563,IF(H562=$CB$13,I563/J562,I563))</f>
        <v>0</v>
      </c>
      <c r="Z564" s="59">
        <f>$I564</f>
        <v>0</v>
      </c>
      <c r="AA564" s="59">
        <f t="shared" ref="AA564:BZ564" si="3858">$I564</f>
        <v>0</v>
      </c>
      <c r="AB564" s="59">
        <f t="shared" si="3858"/>
        <v>0</v>
      </c>
      <c r="AC564" s="59">
        <f t="shared" si="3858"/>
        <v>0</v>
      </c>
      <c r="AD564" s="59">
        <f t="shared" si="3858"/>
        <v>0</v>
      </c>
      <c r="AE564" s="59">
        <f t="shared" si="3858"/>
        <v>0</v>
      </c>
      <c r="AF564" s="59">
        <f t="shared" si="3858"/>
        <v>0</v>
      </c>
      <c r="AG564" s="59">
        <f t="shared" si="3858"/>
        <v>0</v>
      </c>
      <c r="AH564" s="59">
        <f t="shared" si="3858"/>
        <v>0</v>
      </c>
      <c r="AI564" s="59">
        <f t="shared" si="3858"/>
        <v>0</v>
      </c>
      <c r="AJ564" s="59">
        <f t="shared" si="3858"/>
        <v>0</v>
      </c>
      <c r="AK564" s="59">
        <f t="shared" si="3858"/>
        <v>0</v>
      </c>
      <c r="AL564" s="59">
        <f t="shared" si="3858"/>
        <v>0</v>
      </c>
      <c r="AM564" s="59">
        <f t="shared" si="3858"/>
        <v>0</v>
      </c>
      <c r="AN564" s="59">
        <f t="shared" si="3858"/>
        <v>0</v>
      </c>
      <c r="AO564" s="59">
        <f t="shared" si="3858"/>
        <v>0</v>
      </c>
      <c r="AP564" s="59">
        <f t="shared" si="3858"/>
        <v>0</v>
      </c>
      <c r="AQ564" s="59">
        <f t="shared" si="3858"/>
        <v>0</v>
      </c>
      <c r="AR564" s="59">
        <f t="shared" si="3858"/>
        <v>0</v>
      </c>
      <c r="AS564" s="59">
        <f t="shared" si="3858"/>
        <v>0</v>
      </c>
      <c r="AT564" s="59">
        <f t="shared" si="3858"/>
        <v>0</v>
      </c>
      <c r="AU564" s="59">
        <f t="shared" si="3858"/>
        <v>0</v>
      </c>
      <c r="AV564" s="59">
        <f t="shared" si="3858"/>
        <v>0</v>
      </c>
      <c r="AW564" s="59">
        <f t="shared" si="3858"/>
        <v>0</v>
      </c>
      <c r="AX564" s="59">
        <f t="shared" si="3858"/>
        <v>0</v>
      </c>
      <c r="AY564" s="59">
        <f t="shared" si="3858"/>
        <v>0</v>
      </c>
      <c r="AZ564" s="59">
        <f t="shared" si="3858"/>
        <v>0</v>
      </c>
      <c r="BA564" s="59">
        <f t="shared" si="3858"/>
        <v>0</v>
      </c>
      <c r="BB564" s="59">
        <f t="shared" si="3858"/>
        <v>0</v>
      </c>
      <c r="BC564" s="59">
        <f t="shared" si="3858"/>
        <v>0</v>
      </c>
      <c r="BD564" s="59">
        <f t="shared" si="3858"/>
        <v>0</v>
      </c>
      <c r="BE564" s="59">
        <f t="shared" si="3858"/>
        <v>0</v>
      </c>
      <c r="BF564" s="59">
        <f t="shared" si="3858"/>
        <v>0</v>
      </c>
      <c r="BG564" s="59">
        <f t="shared" si="3858"/>
        <v>0</v>
      </c>
      <c r="BH564" s="59">
        <f t="shared" si="3858"/>
        <v>0</v>
      </c>
      <c r="BI564" s="59">
        <f t="shared" si="3858"/>
        <v>0</v>
      </c>
      <c r="BJ564" s="59">
        <f t="shared" si="3858"/>
        <v>0</v>
      </c>
      <c r="BK564" s="59">
        <f t="shared" si="3858"/>
        <v>0</v>
      </c>
      <c r="BL564" s="59">
        <f t="shared" si="3858"/>
        <v>0</v>
      </c>
      <c r="BM564" s="59">
        <f t="shared" si="3858"/>
        <v>0</v>
      </c>
      <c r="BN564" s="59">
        <f t="shared" si="3858"/>
        <v>0</v>
      </c>
      <c r="BO564" s="59">
        <f t="shared" si="3858"/>
        <v>0</v>
      </c>
      <c r="BP564" s="59">
        <f t="shared" si="3858"/>
        <v>0</v>
      </c>
      <c r="BQ564" s="59">
        <f t="shared" si="3858"/>
        <v>0</v>
      </c>
      <c r="BR564" s="59">
        <f t="shared" si="3858"/>
        <v>0</v>
      </c>
      <c r="BS564" s="59">
        <f t="shared" si="3858"/>
        <v>0</v>
      </c>
      <c r="BT564" s="59">
        <f t="shared" si="3858"/>
        <v>0</v>
      </c>
      <c r="BU564" s="59">
        <f t="shared" si="3858"/>
        <v>0</v>
      </c>
      <c r="BV564" s="59">
        <f t="shared" si="3858"/>
        <v>0</v>
      </c>
      <c r="BW564" s="59">
        <f t="shared" si="3858"/>
        <v>0</v>
      </c>
      <c r="BX564" s="59">
        <f t="shared" si="3858"/>
        <v>0</v>
      </c>
      <c r="BY564" s="59">
        <f t="shared" si="3858"/>
        <v>0</v>
      </c>
      <c r="BZ564" s="59">
        <f t="shared" si="3858"/>
        <v>0</v>
      </c>
    </row>
    <row r="565" spans="3:86" hidden="1" outlineLevel="1">
      <c r="C565" s="105" t="str">
        <f>IF(CH566=1,"X","")</f>
        <v/>
      </c>
      <c r="D565" s="106"/>
      <c r="E565" s="107"/>
      <c r="G565" s="22" t="s">
        <v>38</v>
      </c>
      <c r="H565" s="73">
        <f>IF(ISBLANK(I565),0,IF(I565&lt;I562,1,0))</f>
        <v>0</v>
      </c>
      <c r="I565" s="60"/>
      <c r="J565" s="61"/>
      <c r="Z565" s="58">
        <f>IF(ISBLANK($I565),1,IF(Z$9&gt;$I565,(1+$J565),1))</f>
        <v>1</v>
      </c>
      <c r="AA565" s="58">
        <f t="shared" ref="AA565:BZ565" si="3859">IF(ISBLANK($I565),1,IF(AA$9&gt;$I565,(1+$J565),1))</f>
        <v>1</v>
      </c>
      <c r="AB565" s="58">
        <f t="shared" si="3859"/>
        <v>1</v>
      </c>
      <c r="AC565" s="58">
        <f t="shared" si="3859"/>
        <v>1</v>
      </c>
      <c r="AD565" s="58">
        <f t="shared" si="3859"/>
        <v>1</v>
      </c>
      <c r="AE565" s="58">
        <f t="shared" si="3859"/>
        <v>1</v>
      </c>
      <c r="AF565" s="58">
        <f t="shared" si="3859"/>
        <v>1</v>
      </c>
      <c r="AG565" s="58">
        <f t="shared" si="3859"/>
        <v>1</v>
      </c>
      <c r="AH565" s="58">
        <f t="shared" si="3859"/>
        <v>1</v>
      </c>
      <c r="AI565" s="58">
        <f t="shared" si="3859"/>
        <v>1</v>
      </c>
      <c r="AJ565" s="58">
        <f t="shared" si="3859"/>
        <v>1</v>
      </c>
      <c r="AK565" s="58">
        <f t="shared" si="3859"/>
        <v>1</v>
      </c>
      <c r="AL565" s="58">
        <f t="shared" si="3859"/>
        <v>1</v>
      </c>
      <c r="AM565" s="58">
        <f t="shared" si="3859"/>
        <v>1</v>
      </c>
      <c r="AN565" s="58">
        <f t="shared" si="3859"/>
        <v>1</v>
      </c>
      <c r="AO565" s="58">
        <f t="shared" si="3859"/>
        <v>1</v>
      </c>
      <c r="AP565" s="58">
        <f t="shared" si="3859"/>
        <v>1</v>
      </c>
      <c r="AQ565" s="58">
        <f t="shared" si="3859"/>
        <v>1</v>
      </c>
      <c r="AR565" s="58">
        <f t="shared" si="3859"/>
        <v>1</v>
      </c>
      <c r="AS565" s="58">
        <f t="shared" si="3859"/>
        <v>1</v>
      </c>
      <c r="AT565" s="58">
        <f t="shared" si="3859"/>
        <v>1</v>
      </c>
      <c r="AU565" s="58">
        <f t="shared" si="3859"/>
        <v>1</v>
      </c>
      <c r="AV565" s="58">
        <f t="shared" si="3859"/>
        <v>1</v>
      </c>
      <c r="AW565" s="58">
        <f t="shared" si="3859"/>
        <v>1</v>
      </c>
      <c r="AX565" s="58">
        <f t="shared" si="3859"/>
        <v>1</v>
      </c>
      <c r="AY565" s="58">
        <f t="shared" si="3859"/>
        <v>1</v>
      </c>
      <c r="AZ565" s="58">
        <f t="shared" si="3859"/>
        <v>1</v>
      </c>
      <c r="BA565" s="58">
        <f t="shared" si="3859"/>
        <v>1</v>
      </c>
      <c r="BB565" s="58">
        <f t="shared" si="3859"/>
        <v>1</v>
      </c>
      <c r="BC565" s="58">
        <f t="shared" si="3859"/>
        <v>1</v>
      </c>
      <c r="BD565" s="58">
        <f t="shared" si="3859"/>
        <v>1</v>
      </c>
      <c r="BE565" s="58">
        <f t="shared" si="3859"/>
        <v>1</v>
      </c>
      <c r="BF565" s="58">
        <f t="shared" si="3859"/>
        <v>1</v>
      </c>
      <c r="BG565" s="58">
        <f t="shared" si="3859"/>
        <v>1</v>
      </c>
      <c r="BH565" s="58">
        <f t="shared" si="3859"/>
        <v>1</v>
      </c>
      <c r="BI565" s="58">
        <f t="shared" si="3859"/>
        <v>1</v>
      </c>
      <c r="BJ565" s="58">
        <f t="shared" si="3859"/>
        <v>1</v>
      </c>
      <c r="BK565" s="58">
        <f t="shared" si="3859"/>
        <v>1</v>
      </c>
      <c r="BL565" s="58">
        <f t="shared" si="3859"/>
        <v>1</v>
      </c>
      <c r="BM565" s="58">
        <f t="shared" si="3859"/>
        <v>1</v>
      </c>
      <c r="BN565" s="58">
        <f t="shared" si="3859"/>
        <v>1</v>
      </c>
      <c r="BO565" s="58">
        <f t="shared" si="3859"/>
        <v>1</v>
      </c>
      <c r="BP565" s="58">
        <f t="shared" si="3859"/>
        <v>1</v>
      </c>
      <c r="BQ565" s="58">
        <f t="shared" si="3859"/>
        <v>1</v>
      </c>
      <c r="BR565" s="58">
        <f t="shared" si="3859"/>
        <v>1</v>
      </c>
      <c r="BS565" s="58">
        <f t="shared" si="3859"/>
        <v>1</v>
      </c>
      <c r="BT565" s="58">
        <f t="shared" si="3859"/>
        <v>1</v>
      </c>
      <c r="BU565" s="58">
        <f t="shared" si="3859"/>
        <v>1</v>
      </c>
      <c r="BV565" s="58">
        <f t="shared" si="3859"/>
        <v>1</v>
      </c>
      <c r="BW565" s="58">
        <f t="shared" si="3859"/>
        <v>1</v>
      </c>
      <c r="BX565" s="58">
        <f t="shared" si="3859"/>
        <v>1</v>
      </c>
      <c r="BY565" s="58">
        <f t="shared" si="3859"/>
        <v>1</v>
      </c>
      <c r="BZ565" s="58">
        <f t="shared" si="3859"/>
        <v>1</v>
      </c>
      <c r="CB565" s="44">
        <f>IF(AND(NOT(ISBLANK(I565)),ISBLANK(J565)),1,0)</f>
        <v>0</v>
      </c>
    </row>
    <row r="566" spans="3:86" ht="15.75" collapsed="1" thickBot="1">
      <c r="C566" s="108">
        <v>67</v>
      </c>
      <c r="D566" s="109"/>
      <c r="E566" s="110"/>
      <c r="F566" s="62"/>
      <c r="G566" s="89">
        <f>IF(ISBLANK(F561),0,"Final "&amp;F561&amp;" Budget")</f>
        <v>0</v>
      </c>
      <c r="H566" s="63"/>
      <c r="I566" s="63">
        <f>H561</f>
        <v>0</v>
      </c>
      <c r="J566" s="63"/>
      <c r="K566" s="64">
        <f>SUM(M566:X566)</f>
        <v>0</v>
      </c>
      <c r="M566" s="64">
        <f t="shared" ref="M566:X566" si="3860">SUMIF($Z$10:$BZ$10,M$10,$Z566:$BZ566)</f>
        <v>0</v>
      </c>
      <c r="N566" s="64">
        <f t="shared" si="3860"/>
        <v>0</v>
      </c>
      <c r="O566" s="64">
        <f t="shared" si="3860"/>
        <v>0</v>
      </c>
      <c r="P566" s="64">
        <f t="shared" si="3860"/>
        <v>0</v>
      </c>
      <c r="Q566" s="64">
        <f t="shared" si="3860"/>
        <v>0</v>
      </c>
      <c r="R566" s="64">
        <f t="shared" si="3860"/>
        <v>0</v>
      </c>
      <c r="S566" s="64">
        <f t="shared" si="3860"/>
        <v>0</v>
      </c>
      <c r="T566" s="64">
        <f t="shared" si="3860"/>
        <v>0</v>
      </c>
      <c r="U566" s="64">
        <f t="shared" si="3860"/>
        <v>0</v>
      </c>
      <c r="V566" s="64">
        <f t="shared" si="3860"/>
        <v>0</v>
      </c>
      <c r="W566" s="64">
        <f t="shared" si="3860"/>
        <v>0</v>
      </c>
      <c r="X566" s="64">
        <f t="shared" si="3860"/>
        <v>0</v>
      </c>
      <c r="Z566" s="64">
        <f>Z562*Z564*Z565</f>
        <v>0</v>
      </c>
      <c r="AA566" s="64">
        <f t="shared" ref="AA566" si="3861">AA562*AA564*AA565</f>
        <v>0</v>
      </c>
      <c r="AB566" s="64">
        <f t="shared" ref="AB566" si="3862">AB562*AB564*AB565</f>
        <v>0</v>
      </c>
      <c r="AC566" s="64">
        <f t="shared" ref="AC566" si="3863">AC562*AC564*AC565</f>
        <v>0</v>
      </c>
      <c r="AD566" s="64">
        <f t="shared" ref="AD566" si="3864">AD562*AD564*AD565</f>
        <v>0</v>
      </c>
      <c r="AE566" s="64">
        <f t="shared" ref="AE566" si="3865">AE562*AE564*AE565</f>
        <v>0</v>
      </c>
      <c r="AF566" s="64">
        <f t="shared" ref="AF566" si="3866">AF562*AF564*AF565</f>
        <v>0</v>
      </c>
      <c r="AG566" s="64">
        <f t="shared" ref="AG566" si="3867">AG562*AG564*AG565</f>
        <v>0</v>
      </c>
      <c r="AH566" s="64">
        <f t="shared" ref="AH566" si="3868">AH562*AH564*AH565</f>
        <v>0</v>
      </c>
      <c r="AI566" s="64">
        <f t="shared" ref="AI566" si="3869">AI562*AI564*AI565</f>
        <v>0</v>
      </c>
      <c r="AJ566" s="64">
        <f t="shared" ref="AJ566" si="3870">AJ562*AJ564*AJ565</f>
        <v>0</v>
      </c>
      <c r="AK566" s="64">
        <f t="shared" ref="AK566" si="3871">AK562*AK564*AK565</f>
        <v>0</v>
      </c>
      <c r="AL566" s="64">
        <f t="shared" ref="AL566" si="3872">AL562*AL564*AL565</f>
        <v>0</v>
      </c>
      <c r="AM566" s="64">
        <f t="shared" ref="AM566" si="3873">AM562*AM564*AM565</f>
        <v>0</v>
      </c>
      <c r="AN566" s="64">
        <f t="shared" ref="AN566" si="3874">AN562*AN564*AN565</f>
        <v>0</v>
      </c>
      <c r="AO566" s="64">
        <f t="shared" ref="AO566" si="3875">AO562*AO564*AO565</f>
        <v>0</v>
      </c>
      <c r="AP566" s="64">
        <f t="shared" ref="AP566" si="3876">AP562*AP564*AP565</f>
        <v>0</v>
      </c>
      <c r="AQ566" s="64">
        <f t="shared" ref="AQ566" si="3877">AQ562*AQ564*AQ565</f>
        <v>0</v>
      </c>
      <c r="AR566" s="64">
        <f t="shared" ref="AR566" si="3878">AR562*AR564*AR565</f>
        <v>0</v>
      </c>
      <c r="AS566" s="64">
        <f t="shared" ref="AS566" si="3879">AS562*AS564*AS565</f>
        <v>0</v>
      </c>
      <c r="AT566" s="64">
        <f t="shared" ref="AT566" si="3880">AT562*AT564*AT565</f>
        <v>0</v>
      </c>
      <c r="AU566" s="64">
        <f t="shared" ref="AU566" si="3881">AU562*AU564*AU565</f>
        <v>0</v>
      </c>
      <c r="AV566" s="64">
        <f t="shared" ref="AV566" si="3882">AV562*AV564*AV565</f>
        <v>0</v>
      </c>
      <c r="AW566" s="64">
        <f t="shared" ref="AW566" si="3883">AW562*AW564*AW565</f>
        <v>0</v>
      </c>
      <c r="AX566" s="64">
        <f t="shared" ref="AX566" si="3884">AX562*AX564*AX565</f>
        <v>0</v>
      </c>
      <c r="AY566" s="64">
        <f t="shared" ref="AY566" si="3885">AY562*AY564*AY565</f>
        <v>0</v>
      </c>
      <c r="AZ566" s="64">
        <f t="shared" ref="AZ566" si="3886">AZ562*AZ564*AZ565</f>
        <v>0</v>
      </c>
      <c r="BA566" s="64">
        <f t="shared" ref="BA566" si="3887">BA562*BA564*BA565</f>
        <v>0</v>
      </c>
      <c r="BB566" s="64">
        <f t="shared" ref="BB566" si="3888">BB562*BB564*BB565</f>
        <v>0</v>
      </c>
      <c r="BC566" s="64">
        <f t="shared" ref="BC566" si="3889">BC562*BC564*BC565</f>
        <v>0</v>
      </c>
      <c r="BD566" s="64">
        <f t="shared" ref="BD566" si="3890">BD562*BD564*BD565</f>
        <v>0</v>
      </c>
      <c r="BE566" s="64">
        <f t="shared" ref="BE566" si="3891">BE562*BE564*BE565</f>
        <v>0</v>
      </c>
      <c r="BF566" s="64">
        <f t="shared" ref="BF566" si="3892">BF562*BF564*BF565</f>
        <v>0</v>
      </c>
      <c r="BG566" s="64">
        <f t="shared" ref="BG566" si="3893">BG562*BG564*BG565</f>
        <v>0</v>
      </c>
      <c r="BH566" s="64">
        <f t="shared" ref="BH566" si="3894">BH562*BH564*BH565</f>
        <v>0</v>
      </c>
      <c r="BI566" s="64">
        <f t="shared" ref="BI566" si="3895">BI562*BI564*BI565</f>
        <v>0</v>
      </c>
      <c r="BJ566" s="64">
        <f t="shared" ref="BJ566" si="3896">BJ562*BJ564*BJ565</f>
        <v>0</v>
      </c>
      <c r="BK566" s="64">
        <f t="shared" ref="BK566" si="3897">BK562*BK564*BK565</f>
        <v>0</v>
      </c>
      <c r="BL566" s="64">
        <f t="shared" ref="BL566" si="3898">BL562*BL564*BL565</f>
        <v>0</v>
      </c>
      <c r="BM566" s="64">
        <f t="shared" ref="BM566" si="3899">BM562*BM564*BM565</f>
        <v>0</v>
      </c>
      <c r="BN566" s="64">
        <f t="shared" ref="BN566" si="3900">BN562*BN564*BN565</f>
        <v>0</v>
      </c>
      <c r="BO566" s="64">
        <f t="shared" ref="BO566" si="3901">BO562*BO564*BO565</f>
        <v>0</v>
      </c>
      <c r="BP566" s="64">
        <f t="shared" ref="BP566" si="3902">BP562*BP564*BP565</f>
        <v>0</v>
      </c>
      <c r="BQ566" s="64">
        <f t="shared" ref="BQ566" si="3903">BQ562*BQ564*BQ565</f>
        <v>0</v>
      </c>
      <c r="BR566" s="64">
        <f t="shared" ref="BR566" si="3904">BR562*BR564*BR565</f>
        <v>0</v>
      </c>
      <c r="BS566" s="64">
        <f t="shared" ref="BS566" si="3905">BS562*BS564*BS565</f>
        <v>0</v>
      </c>
      <c r="BT566" s="64">
        <f t="shared" ref="BT566" si="3906">BT562*BT564*BT565</f>
        <v>0</v>
      </c>
      <c r="BU566" s="64">
        <f t="shared" ref="BU566" si="3907">BU562*BU564*BU565</f>
        <v>0</v>
      </c>
      <c r="BV566" s="64">
        <f t="shared" ref="BV566" si="3908">BV562*BV564*BV565</f>
        <v>0</v>
      </c>
      <c r="BW566" s="64">
        <f t="shared" ref="BW566" si="3909">BW562*BW564*BW565</f>
        <v>0</v>
      </c>
      <c r="BX566" s="64">
        <f t="shared" ref="BX566" si="3910">BX562*BX564*BX565</f>
        <v>0</v>
      </c>
      <c r="BY566" s="64">
        <f t="shared" ref="BY566" si="3911">BY562*BY564*BY565</f>
        <v>0</v>
      </c>
      <c r="BZ566" s="64">
        <f t="shared" ref="BZ566" si="3912">BZ562*BZ564*BZ565</f>
        <v>0</v>
      </c>
      <c r="CG566" s="44">
        <f>C566</f>
        <v>67</v>
      </c>
      <c r="CH566" s="44">
        <f>IF(CG566=0,0,IF(COUNTIF($CG:$CG,CG566)&gt;1,1,0))</f>
        <v>0</v>
      </c>
    </row>
    <row r="569" spans="3:86">
      <c r="F569" s="103"/>
      <c r="G569" s="104"/>
      <c r="H569" s="45"/>
      <c r="I569" s="23" t="s">
        <v>35</v>
      </c>
      <c r="J569" s="23" t="s">
        <v>36</v>
      </c>
      <c r="K569" s="39" t="s">
        <v>37</v>
      </c>
      <c r="M569" s="65">
        <f>M$9</f>
        <v>31</v>
      </c>
      <c r="N569" s="65">
        <f t="shared" ref="N569:X569" si="3913">N$9</f>
        <v>59</v>
      </c>
      <c r="O569" s="65">
        <f t="shared" si="3913"/>
        <v>91</v>
      </c>
      <c r="P569" s="65">
        <f t="shared" si="3913"/>
        <v>121</v>
      </c>
      <c r="Q569" s="65">
        <f t="shared" si="3913"/>
        <v>152</v>
      </c>
      <c r="R569" s="65">
        <f t="shared" si="3913"/>
        <v>182</v>
      </c>
      <c r="S569" s="65">
        <f t="shared" si="3913"/>
        <v>213</v>
      </c>
      <c r="T569" s="65">
        <f t="shared" si="3913"/>
        <v>244</v>
      </c>
      <c r="U569" s="65">
        <f t="shared" si="3913"/>
        <v>274</v>
      </c>
      <c r="V569" s="65">
        <f t="shared" si="3913"/>
        <v>305</v>
      </c>
      <c r="W569" s="65">
        <f t="shared" si="3913"/>
        <v>335</v>
      </c>
      <c r="X569" s="65">
        <f t="shared" si="3913"/>
        <v>366</v>
      </c>
      <c r="Z569" s="66">
        <f>Z$9</f>
        <v>0</v>
      </c>
      <c r="AA569" s="66">
        <f t="shared" ref="AA569:BZ569" si="3914">AA$9</f>
        <v>7</v>
      </c>
      <c r="AB569" s="66">
        <f t="shared" si="3914"/>
        <v>14</v>
      </c>
      <c r="AC569" s="66">
        <f t="shared" si="3914"/>
        <v>21</v>
      </c>
      <c r="AD569" s="66">
        <f t="shared" si="3914"/>
        <v>28</v>
      </c>
      <c r="AE569" s="66">
        <f t="shared" si="3914"/>
        <v>35</v>
      </c>
      <c r="AF569" s="66">
        <f t="shared" si="3914"/>
        <v>42</v>
      </c>
      <c r="AG569" s="66">
        <f t="shared" si="3914"/>
        <v>49</v>
      </c>
      <c r="AH569" s="66">
        <f t="shared" si="3914"/>
        <v>56</v>
      </c>
      <c r="AI569" s="66">
        <f t="shared" si="3914"/>
        <v>63</v>
      </c>
      <c r="AJ569" s="66">
        <f t="shared" si="3914"/>
        <v>70</v>
      </c>
      <c r="AK569" s="66">
        <f t="shared" si="3914"/>
        <v>77</v>
      </c>
      <c r="AL569" s="66">
        <f t="shared" si="3914"/>
        <v>84</v>
      </c>
      <c r="AM569" s="66">
        <f t="shared" si="3914"/>
        <v>91</v>
      </c>
      <c r="AN569" s="66">
        <f t="shared" si="3914"/>
        <v>98</v>
      </c>
      <c r="AO569" s="66">
        <f t="shared" si="3914"/>
        <v>105</v>
      </c>
      <c r="AP569" s="66">
        <f t="shared" si="3914"/>
        <v>112</v>
      </c>
      <c r="AQ569" s="66">
        <f t="shared" si="3914"/>
        <v>119</v>
      </c>
      <c r="AR569" s="66">
        <f t="shared" si="3914"/>
        <v>126</v>
      </c>
      <c r="AS569" s="66">
        <f t="shared" si="3914"/>
        <v>133</v>
      </c>
      <c r="AT569" s="66">
        <f t="shared" si="3914"/>
        <v>140</v>
      </c>
      <c r="AU569" s="66">
        <f t="shared" si="3914"/>
        <v>147</v>
      </c>
      <c r="AV569" s="66">
        <f t="shared" si="3914"/>
        <v>154</v>
      </c>
      <c r="AW569" s="66">
        <f t="shared" si="3914"/>
        <v>161</v>
      </c>
      <c r="AX569" s="66">
        <f t="shared" si="3914"/>
        <v>168</v>
      </c>
      <c r="AY569" s="66">
        <f t="shared" si="3914"/>
        <v>175</v>
      </c>
      <c r="AZ569" s="66">
        <f t="shared" si="3914"/>
        <v>182</v>
      </c>
      <c r="BA569" s="66">
        <f t="shared" si="3914"/>
        <v>189</v>
      </c>
      <c r="BB569" s="66">
        <f t="shared" si="3914"/>
        <v>196</v>
      </c>
      <c r="BC569" s="66">
        <f t="shared" si="3914"/>
        <v>203</v>
      </c>
      <c r="BD569" s="66">
        <f t="shared" si="3914"/>
        <v>210</v>
      </c>
      <c r="BE569" s="66">
        <f t="shared" si="3914"/>
        <v>217</v>
      </c>
      <c r="BF569" s="66">
        <f t="shared" si="3914"/>
        <v>224</v>
      </c>
      <c r="BG569" s="66">
        <f t="shared" si="3914"/>
        <v>231</v>
      </c>
      <c r="BH569" s="66">
        <f t="shared" si="3914"/>
        <v>238</v>
      </c>
      <c r="BI569" s="66">
        <f t="shared" si="3914"/>
        <v>245</v>
      </c>
      <c r="BJ569" s="66">
        <f t="shared" si="3914"/>
        <v>252</v>
      </c>
      <c r="BK569" s="66">
        <f t="shared" si="3914"/>
        <v>259</v>
      </c>
      <c r="BL569" s="66">
        <f t="shared" si="3914"/>
        <v>266</v>
      </c>
      <c r="BM569" s="66">
        <f t="shared" si="3914"/>
        <v>273</v>
      </c>
      <c r="BN569" s="66">
        <f t="shared" si="3914"/>
        <v>280</v>
      </c>
      <c r="BO569" s="66">
        <f t="shared" si="3914"/>
        <v>287</v>
      </c>
      <c r="BP569" s="66">
        <f t="shared" si="3914"/>
        <v>294</v>
      </c>
      <c r="BQ569" s="66">
        <f t="shared" si="3914"/>
        <v>301</v>
      </c>
      <c r="BR569" s="66">
        <f t="shared" si="3914"/>
        <v>308</v>
      </c>
      <c r="BS569" s="66">
        <f t="shared" si="3914"/>
        <v>315</v>
      </c>
      <c r="BT569" s="66">
        <f t="shared" si="3914"/>
        <v>322</v>
      </c>
      <c r="BU569" s="66">
        <f t="shared" si="3914"/>
        <v>329</v>
      </c>
      <c r="BV569" s="66">
        <f t="shared" si="3914"/>
        <v>336</v>
      </c>
      <c r="BW569" s="66">
        <f t="shared" si="3914"/>
        <v>343</v>
      </c>
      <c r="BX569" s="66">
        <f t="shared" si="3914"/>
        <v>350</v>
      </c>
      <c r="BY569" s="66">
        <f t="shared" si="3914"/>
        <v>357</v>
      </c>
      <c r="BZ569" s="66">
        <f t="shared" si="3914"/>
        <v>364</v>
      </c>
      <c r="CB569" s="44">
        <f>IF(AND(NOT(ISBLANK(F569)),ISBLANK(H569)),1,0)</f>
        <v>0</v>
      </c>
    </row>
    <row r="570" spans="3:86" hidden="1" outlineLevel="1">
      <c r="G570" s="53" t="s">
        <v>32</v>
      </c>
      <c r="H570" s="45"/>
      <c r="I570" s="57"/>
      <c r="J570" s="56"/>
      <c r="K570" s="57" t="str">
        <f>IF(ISBLANK(I570),"",IF(ISBLANK(J570),I570,I570+(7*(J570-1))))</f>
        <v/>
      </c>
      <c r="Z570" s="43">
        <f t="shared" ref="Z570:BE570" si="3915">IF($H570=$CB$12,1,IF(ISBLANK($I570),0,IF(OR($I570=Z$9,$K570=Z$9,AND(Z$9&gt;$I570,Z$9&lt;=$K570)),1,0)))</f>
        <v>0</v>
      </c>
      <c r="AA570" s="43">
        <f t="shared" si="3915"/>
        <v>0</v>
      </c>
      <c r="AB570" s="43">
        <f t="shared" si="3915"/>
        <v>0</v>
      </c>
      <c r="AC570" s="43">
        <f t="shared" si="3915"/>
        <v>0</v>
      </c>
      <c r="AD570" s="43">
        <f t="shared" si="3915"/>
        <v>0</v>
      </c>
      <c r="AE570" s="43">
        <f t="shared" si="3915"/>
        <v>0</v>
      </c>
      <c r="AF570" s="43">
        <f t="shared" si="3915"/>
        <v>0</v>
      </c>
      <c r="AG570" s="43">
        <f t="shared" si="3915"/>
        <v>0</v>
      </c>
      <c r="AH570" s="43">
        <f t="shared" si="3915"/>
        <v>0</v>
      </c>
      <c r="AI570" s="43">
        <f t="shared" si="3915"/>
        <v>0</v>
      </c>
      <c r="AJ570" s="43">
        <f t="shared" si="3915"/>
        <v>0</v>
      </c>
      <c r="AK570" s="43">
        <f t="shared" si="3915"/>
        <v>0</v>
      </c>
      <c r="AL570" s="43">
        <f t="shared" si="3915"/>
        <v>0</v>
      </c>
      <c r="AM570" s="43">
        <f t="shared" si="3915"/>
        <v>0</v>
      </c>
      <c r="AN570" s="43">
        <f t="shared" si="3915"/>
        <v>0</v>
      </c>
      <c r="AO570" s="43">
        <f t="shared" si="3915"/>
        <v>0</v>
      </c>
      <c r="AP570" s="43">
        <f t="shared" si="3915"/>
        <v>0</v>
      </c>
      <c r="AQ570" s="43">
        <f t="shared" si="3915"/>
        <v>0</v>
      </c>
      <c r="AR570" s="43">
        <f t="shared" si="3915"/>
        <v>0</v>
      </c>
      <c r="AS570" s="43">
        <f t="shared" si="3915"/>
        <v>0</v>
      </c>
      <c r="AT570" s="43">
        <f t="shared" si="3915"/>
        <v>0</v>
      </c>
      <c r="AU570" s="43">
        <f t="shared" si="3915"/>
        <v>0</v>
      </c>
      <c r="AV570" s="43">
        <f t="shared" si="3915"/>
        <v>0</v>
      </c>
      <c r="AW570" s="43">
        <f t="shared" si="3915"/>
        <v>0</v>
      </c>
      <c r="AX570" s="43">
        <f t="shared" si="3915"/>
        <v>0</v>
      </c>
      <c r="AY570" s="43">
        <f t="shared" si="3915"/>
        <v>0</v>
      </c>
      <c r="AZ570" s="43">
        <f t="shared" si="3915"/>
        <v>0</v>
      </c>
      <c r="BA570" s="43">
        <f t="shared" si="3915"/>
        <v>0</v>
      </c>
      <c r="BB570" s="43">
        <f t="shared" si="3915"/>
        <v>0</v>
      </c>
      <c r="BC570" s="43">
        <f t="shared" si="3915"/>
        <v>0</v>
      </c>
      <c r="BD570" s="43">
        <f t="shared" si="3915"/>
        <v>0</v>
      </c>
      <c r="BE570" s="43">
        <f t="shared" si="3915"/>
        <v>0</v>
      </c>
      <c r="BF570" s="43">
        <f t="shared" ref="BF570:BZ570" si="3916">IF($H570=$CB$12,1,IF(ISBLANK($I570),0,IF(OR($I570=BF$9,$K570=BF$9,AND(BF$9&gt;$I570,BF$9&lt;=$K570)),1,0)))</f>
        <v>0</v>
      </c>
      <c r="BG570" s="43">
        <f t="shared" si="3916"/>
        <v>0</v>
      </c>
      <c r="BH570" s="43">
        <f t="shared" si="3916"/>
        <v>0</v>
      </c>
      <c r="BI570" s="43">
        <f t="shared" si="3916"/>
        <v>0</v>
      </c>
      <c r="BJ570" s="43">
        <f t="shared" si="3916"/>
        <v>0</v>
      </c>
      <c r="BK570" s="43">
        <f t="shared" si="3916"/>
        <v>0</v>
      </c>
      <c r="BL570" s="43">
        <f t="shared" si="3916"/>
        <v>0</v>
      </c>
      <c r="BM570" s="43">
        <f t="shared" si="3916"/>
        <v>0</v>
      </c>
      <c r="BN570" s="43">
        <f t="shared" si="3916"/>
        <v>0</v>
      </c>
      <c r="BO570" s="43">
        <f t="shared" si="3916"/>
        <v>0</v>
      </c>
      <c r="BP570" s="43">
        <f t="shared" si="3916"/>
        <v>0</v>
      </c>
      <c r="BQ570" s="43">
        <f t="shared" si="3916"/>
        <v>0</v>
      </c>
      <c r="BR570" s="43">
        <f t="shared" si="3916"/>
        <v>0</v>
      </c>
      <c r="BS570" s="43">
        <f t="shared" si="3916"/>
        <v>0</v>
      </c>
      <c r="BT570" s="43">
        <f t="shared" si="3916"/>
        <v>0</v>
      </c>
      <c r="BU570" s="43">
        <f t="shared" si="3916"/>
        <v>0</v>
      </c>
      <c r="BV570" s="43">
        <f t="shared" si="3916"/>
        <v>0</v>
      </c>
      <c r="BW570" s="43">
        <f t="shared" si="3916"/>
        <v>0</v>
      </c>
      <c r="BX570" s="43">
        <f t="shared" si="3916"/>
        <v>0</v>
      </c>
      <c r="BY570" s="43">
        <f t="shared" si="3916"/>
        <v>0</v>
      </c>
      <c r="BZ570" s="43">
        <f t="shared" si="3916"/>
        <v>0</v>
      </c>
      <c r="CB570" s="44">
        <f>IF(AND(NOT(ISBLANK(F569)),ISBLANK(H570)),1,0)</f>
        <v>0</v>
      </c>
      <c r="CC570" s="44">
        <f>IF($H570=$CB$13,1,0)</f>
        <v>0</v>
      </c>
      <c r="CD570" s="44">
        <f>IF(AND($CC570=1,ISBLANK(I570)),1,0)</f>
        <v>0</v>
      </c>
      <c r="CE570" s="44">
        <f>IF(AND($CC570=1,ISBLANK(J570)),1,0)</f>
        <v>0</v>
      </c>
    </row>
    <row r="571" spans="3:86" hidden="1" outlineLevel="1">
      <c r="G571" s="22" t="str">
        <f>"Base Current Amount "&amp;CC571&amp;""</f>
        <v>Base Current Amount per Week</v>
      </c>
      <c r="H571" s="54" t="s">
        <v>53</v>
      </c>
      <c r="I571" s="45"/>
      <c r="CB571" s="44">
        <f>IF(AND(NOT(ISBLANK(F569)),ISBLANK(I571)),1,0)</f>
        <v>0</v>
      </c>
      <c r="CC571" s="44" t="str">
        <f>IF(H570=$CB$13,$CB$19,$CB$18)</f>
        <v>per Week</v>
      </c>
    </row>
    <row r="572" spans="3:86" hidden="1" outlineLevel="1">
      <c r="G572" s="22" t="s">
        <v>34</v>
      </c>
      <c r="H572" s="54" t="s">
        <v>53</v>
      </c>
      <c r="I572" s="55">
        <f>IF(AND(H570=$CB$13,ISBLANK(J570)),I571,IF(H570=$CB$13,I571/J570,I571))</f>
        <v>0</v>
      </c>
      <c r="Z572" s="59">
        <f>$I572</f>
        <v>0</v>
      </c>
      <c r="AA572" s="59">
        <f t="shared" ref="AA572:BZ572" si="3917">$I572</f>
        <v>0</v>
      </c>
      <c r="AB572" s="59">
        <f t="shared" si="3917"/>
        <v>0</v>
      </c>
      <c r="AC572" s="59">
        <f t="shared" si="3917"/>
        <v>0</v>
      </c>
      <c r="AD572" s="59">
        <f t="shared" si="3917"/>
        <v>0</v>
      </c>
      <c r="AE572" s="59">
        <f t="shared" si="3917"/>
        <v>0</v>
      </c>
      <c r="AF572" s="59">
        <f t="shared" si="3917"/>
        <v>0</v>
      </c>
      <c r="AG572" s="59">
        <f t="shared" si="3917"/>
        <v>0</v>
      </c>
      <c r="AH572" s="59">
        <f t="shared" si="3917"/>
        <v>0</v>
      </c>
      <c r="AI572" s="59">
        <f t="shared" si="3917"/>
        <v>0</v>
      </c>
      <c r="AJ572" s="59">
        <f t="shared" si="3917"/>
        <v>0</v>
      </c>
      <c r="AK572" s="59">
        <f t="shared" si="3917"/>
        <v>0</v>
      </c>
      <c r="AL572" s="59">
        <f t="shared" si="3917"/>
        <v>0</v>
      </c>
      <c r="AM572" s="59">
        <f t="shared" si="3917"/>
        <v>0</v>
      </c>
      <c r="AN572" s="59">
        <f t="shared" si="3917"/>
        <v>0</v>
      </c>
      <c r="AO572" s="59">
        <f t="shared" si="3917"/>
        <v>0</v>
      </c>
      <c r="AP572" s="59">
        <f t="shared" si="3917"/>
        <v>0</v>
      </c>
      <c r="AQ572" s="59">
        <f t="shared" si="3917"/>
        <v>0</v>
      </c>
      <c r="AR572" s="59">
        <f t="shared" si="3917"/>
        <v>0</v>
      </c>
      <c r="AS572" s="59">
        <f t="shared" si="3917"/>
        <v>0</v>
      </c>
      <c r="AT572" s="59">
        <f t="shared" si="3917"/>
        <v>0</v>
      </c>
      <c r="AU572" s="59">
        <f t="shared" si="3917"/>
        <v>0</v>
      </c>
      <c r="AV572" s="59">
        <f t="shared" si="3917"/>
        <v>0</v>
      </c>
      <c r="AW572" s="59">
        <f t="shared" si="3917"/>
        <v>0</v>
      </c>
      <c r="AX572" s="59">
        <f t="shared" si="3917"/>
        <v>0</v>
      </c>
      <c r="AY572" s="59">
        <f t="shared" si="3917"/>
        <v>0</v>
      </c>
      <c r="AZ572" s="59">
        <f t="shared" si="3917"/>
        <v>0</v>
      </c>
      <c r="BA572" s="59">
        <f t="shared" si="3917"/>
        <v>0</v>
      </c>
      <c r="BB572" s="59">
        <f t="shared" si="3917"/>
        <v>0</v>
      </c>
      <c r="BC572" s="59">
        <f t="shared" si="3917"/>
        <v>0</v>
      </c>
      <c r="BD572" s="59">
        <f t="shared" si="3917"/>
        <v>0</v>
      </c>
      <c r="BE572" s="59">
        <f t="shared" si="3917"/>
        <v>0</v>
      </c>
      <c r="BF572" s="59">
        <f t="shared" si="3917"/>
        <v>0</v>
      </c>
      <c r="BG572" s="59">
        <f t="shared" si="3917"/>
        <v>0</v>
      </c>
      <c r="BH572" s="59">
        <f t="shared" si="3917"/>
        <v>0</v>
      </c>
      <c r="BI572" s="59">
        <f t="shared" si="3917"/>
        <v>0</v>
      </c>
      <c r="BJ572" s="59">
        <f t="shared" si="3917"/>
        <v>0</v>
      </c>
      <c r="BK572" s="59">
        <f t="shared" si="3917"/>
        <v>0</v>
      </c>
      <c r="BL572" s="59">
        <f t="shared" si="3917"/>
        <v>0</v>
      </c>
      <c r="BM572" s="59">
        <f t="shared" si="3917"/>
        <v>0</v>
      </c>
      <c r="BN572" s="59">
        <f t="shared" si="3917"/>
        <v>0</v>
      </c>
      <c r="BO572" s="59">
        <f t="shared" si="3917"/>
        <v>0</v>
      </c>
      <c r="BP572" s="59">
        <f t="shared" si="3917"/>
        <v>0</v>
      </c>
      <c r="BQ572" s="59">
        <f t="shared" si="3917"/>
        <v>0</v>
      </c>
      <c r="BR572" s="59">
        <f t="shared" si="3917"/>
        <v>0</v>
      </c>
      <c r="BS572" s="59">
        <f t="shared" si="3917"/>
        <v>0</v>
      </c>
      <c r="BT572" s="59">
        <f t="shared" si="3917"/>
        <v>0</v>
      </c>
      <c r="BU572" s="59">
        <f t="shared" si="3917"/>
        <v>0</v>
      </c>
      <c r="BV572" s="59">
        <f t="shared" si="3917"/>
        <v>0</v>
      </c>
      <c r="BW572" s="59">
        <f t="shared" si="3917"/>
        <v>0</v>
      </c>
      <c r="BX572" s="59">
        <f t="shared" si="3917"/>
        <v>0</v>
      </c>
      <c r="BY572" s="59">
        <f t="shared" si="3917"/>
        <v>0</v>
      </c>
      <c r="BZ572" s="59">
        <f t="shared" si="3917"/>
        <v>0</v>
      </c>
    </row>
    <row r="573" spans="3:86" hidden="1" outlineLevel="1">
      <c r="C573" s="105" t="str">
        <f>IF(CH574=1,"X","")</f>
        <v/>
      </c>
      <c r="D573" s="106"/>
      <c r="E573" s="107"/>
      <c r="G573" s="22" t="s">
        <v>38</v>
      </c>
      <c r="H573" s="73">
        <f>IF(ISBLANK(I573),0,IF(I573&lt;I570,1,0))</f>
        <v>0</v>
      </c>
      <c r="I573" s="60"/>
      <c r="J573" s="61"/>
      <c r="Z573" s="58">
        <f>IF(ISBLANK($I573),1,IF(Z$9&gt;$I573,(1+$J573),1))</f>
        <v>1</v>
      </c>
      <c r="AA573" s="58">
        <f t="shared" ref="AA573:BZ573" si="3918">IF(ISBLANK($I573),1,IF(AA$9&gt;$I573,(1+$J573),1))</f>
        <v>1</v>
      </c>
      <c r="AB573" s="58">
        <f t="shared" si="3918"/>
        <v>1</v>
      </c>
      <c r="AC573" s="58">
        <f t="shared" si="3918"/>
        <v>1</v>
      </c>
      <c r="AD573" s="58">
        <f t="shared" si="3918"/>
        <v>1</v>
      </c>
      <c r="AE573" s="58">
        <f t="shared" si="3918"/>
        <v>1</v>
      </c>
      <c r="AF573" s="58">
        <f t="shared" si="3918"/>
        <v>1</v>
      </c>
      <c r="AG573" s="58">
        <f t="shared" si="3918"/>
        <v>1</v>
      </c>
      <c r="AH573" s="58">
        <f t="shared" si="3918"/>
        <v>1</v>
      </c>
      <c r="AI573" s="58">
        <f t="shared" si="3918"/>
        <v>1</v>
      </c>
      <c r="AJ573" s="58">
        <f t="shared" si="3918"/>
        <v>1</v>
      </c>
      <c r="AK573" s="58">
        <f t="shared" si="3918"/>
        <v>1</v>
      </c>
      <c r="AL573" s="58">
        <f t="shared" si="3918"/>
        <v>1</v>
      </c>
      <c r="AM573" s="58">
        <f t="shared" si="3918"/>
        <v>1</v>
      </c>
      <c r="AN573" s="58">
        <f t="shared" si="3918"/>
        <v>1</v>
      </c>
      <c r="AO573" s="58">
        <f t="shared" si="3918"/>
        <v>1</v>
      </c>
      <c r="AP573" s="58">
        <f t="shared" si="3918"/>
        <v>1</v>
      </c>
      <c r="AQ573" s="58">
        <f t="shared" si="3918"/>
        <v>1</v>
      </c>
      <c r="AR573" s="58">
        <f t="shared" si="3918"/>
        <v>1</v>
      </c>
      <c r="AS573" s="58">
        <f t="shared" si="3918"/>
        <v>1</v>
      </c>
      <c r="AT573" s="58">
        <f t="shared" si="3918"/>
        <v>1</v>
      </c>
      <c r="AU573" s="58">
        <f t="shared" si="3918"/>
        <v>1</v>
      </c>
      <c r="AV573" s="58">
        <f t="shared" si="3918"/>
        <v>1</v>
      </c>
      <c r="AW573" s="58">
        <f t="shared" si="3918"/>
        <v>1</v>
      </c>
      <c r="AX573" s="58">
        <f t="shared" si="3918"/>
        <v>1</v>
      </c>
      <c r="AY573" s="58">
        <f t="shared" si="3918"/>
        <v>1</v>
      </c>
      <c r="AZ573" s="58">
        <f t="shared" si="3918"/>
        <v>1</v>
      </c>
      <c r="BA573" s="58">
        <f t="shared" si="3918"/>
        <v>1</v>
      </c>
      <c r="BB573" s="58">
        <f t="shared" si="3918"/>
        <v>1</v>
      </c>
      <c r="BC573" s="58">
        <f t="shared" si="3918"/>
        <v>1</v>
      </c>
      <c r="BD573" s="58">
        <f t="shared" si="3918"/>
        <v>1</v>
      </c>
      <c r="BE573" s="58">
        <f t="shared" si="3918"/>
        <v>1</v>
      </c>
      <c r="BF573" s="58">
        <f t="shared" si="3918"/>
        <v>1</v>
      </c>
      <c r="BG573" s="58">
        <f t="shared" si="3918"/>
        <v>1</v>
      </c>
      <c r="BH573" s="58">
        <f t="shared" si="3918"/>
        <v>1</v>
      </c>
      <c r="BI573" s="58">
        <f t="shared" si="3918"/>
        <v>1</v>
      </c>
      <c r="BJ573" s="58">
        <f t="shared" si="3918"/>
        <v>1</v>
      </c>
      <c r="BK573" s="58">
        <f t="shared" si="3918"/>
        <v>1</v>
      </c>
      <c r="BL573" s="58">
        <f t="shared" si="3918"/>
        <v>1</v>
      </c>
      <c r="BM573" s="58">
        <f t="shared" si="3918"/>
        <v>1</v>
      </c>
      <c r="BN573" s="58">
        <f t="shared" si="3918"/>
        <v>1</v>
      </c>
      <c r="BO573" s="58">
        <f t="shared" si="3918"/>
        <v>1</v>
      </c>
      <c r="BP573" s="58">
        <f t="shared" si="3918"/>
        <v>1</v>
      </c>
      <c r="BQ573" s="58">
        <f t="shared" si="3918"/>
        <v>1</v>
      </c>
      <c r="BR573" s="58">
        <f t="shared" si="3918"/>
        <v>1</v>
      </c>
      <c r="BS573" s="58">
        <f t="shared" si="3918"/>
        <v>1</v>
      </c>
      <c r="BT573" s="58">
        <f t="shared" si="3918"/>
        <v>1</v>
      </c>
      <c r="BU573" s="58">
        <f t="shared" si="3918"/>
        <v>1</v>
      </c>
      <c r="BV573" s="58">
        <f t="shared" si="3918"/>
        <v>1</v>
      </c>
      <c r="BW573" s="58">
        <f t="shared" si="3918"/>
        <v>1</v>
      </c>
      <c r="BX573" s="58">
        <f t="shared" si="3918"/>
        <v>1</v>
      </c>
      <c r="BY573" s="58">
        <f t="shared" si="3918"/>
        <v>1</v>
      </c>
      <c r="BZ573" s="58">
        <f t="shared" si="3918"/>
        <v>1</v>
      </c>
      <c r="CB573" s="44">
        <f>IF(AND(NOT(ISBLANK(I573)),ISBLANK(J573)),1,0)</f>
        <v>0</v>
      </c>
    </row>
    <row r="574" spans="3:86" ht="15.75" collapsed="1" thickBot="1">
      <c r="C574" s="108">
        <v>68</v>
      </c>
      <c r="D574" s="109"/>
      <c r="E574" s="110"/>
      <c r="F574" s="62"/>
      <c r="G574" s="89">
        <f>IF(ISBLANK(F569),0,"Final "&amp;F569&amp;" Budget")</f>
        <v>0</v>
      </c>
      <c r="H574" s="63"/>
      <c r="I574" s="63">
        <f>H569</f>
        <v>0</v>
      </c>
      <c r="J574" s="63"/>
      <c r="K574" s="64">
        <f>SUM(M574:X574)</f>
        <v>0</v>
      </c>
      <c r="M574" s="64">
        <f t="shared" ref="M574:X574" si="3919">SUMIF($Z$10:$BZ$10,M$10,$Z574:$BZ574)</f>
        <v>0</v>
      </c>
      <c r="N574" s="64">
        <f t="shared" si="3919"/>
        <v>0</v>
      </c>
      <c r="O574" s="64">
        <f t="shared" si="3919"/>
        <v>0</v>
      </c>
      <c r="P574" s="64">
        <f t="shared" si="3919"/>
        <v>0</v>
      </c>
      <c r="Q574" s="64">
        <f t="shared" si="3919"/>
        <v>0</v>
      </c>
      <c r="R574" s="64">
        <f t="shared" si="3919"/>
        <v>0</v>
      </c>
      <c r="S574" s="64">
        <f t="shared" si="3919"/>
        <v>0</v>
      </c>
      <c r="T574" s="64">
        <f t="shared" si="3919"/>
        <v>0</v>
      </c>
      <c r="U574" s="64">
        <f t="shared" si="3919"/>
        <v>0</v>
      </c>
      <c r="V574" s="64">
        <f t="shared" si="3919"/>
        <v>0</v>
      </c>
      <c r="W574" s="64">
        <f t="shared" si="3919"/>
        <v>0</v>
      </c>
      <c r="X574" s="64">
        <f t="shared" si="3919"/>
        <v>0</v>
      </c>
      <c r="Z574" s="64">
        <f>Z570*Z572*Z573</f>
        <v>0</v>
      </c>
      <c r="AA574" s="64">
        <f t="shared" ref="AA574" si="3920">AA570*AA572*AA573</f>
        <v>0</v>
      </c>
      <c r="AB574" s="64">
        <f t="shared" ref="AB574" si="3921">AB570*AB572*AB573</f>
        <v>0</v>
      </c>
      <c r="AC574" s="64">
        <f t="shared" ref="AC574" si="3922">AC570*AC572*AC573</f>
        <v>0</v>
      </c>
      <c r="AD574" s="64">
        <f t="shared" ref="AD574" si="3923">AD570*AD572*AD573</f>
        <v>0</v>
      </c>
      <c r="AE574" s="64">
        <f t="shared" ref="AE574" si="3924">AE570*AE572*AE573</f>
        <v>0</v>
      </c>
      <c r="AF574" s="64">
        <f t="shared" ref="AF574" si="3925">AF570*AF572*AF573</f>
        <v>0</v>
      </c>
      <c r="AG574" s="64">
        <f t="shared" ref="AG574" si="3926">AG570*AG572*AG573</f>
        <v>0</v>
      </c>
      <c r="AH574" s="64">
        <f t="shared" ref="AH574" si="3927">AH570*AH572*AH573</f>
        <v>0</v>
      </c>
      <c r="AI574" s="64">
        <f t="shared" ref="AI574" si="3928">AI570*AI572*AI573</f>
        <v>0</v>
      </c>
      <c r="AJ574" s="64">
        <f t="shared" ref="AJ574" si="3929">AJ570*AJ572*AJ573</f>
        <v>0</v>
      </c>
      <c r="AK574" s="64">
        <f t="shared" ref="AK574" si="3930">AK570*AK572*AK573</f>
        <v>0</v>
      </c>
      <c r="AL574" s="64">
        <f t="shared" ref="AL574" si="3931">AL570*AL572*AL573</f>
        <v>0</v>
      </c>
      <c r="AM574" s="64">
        <f t="shared" ref="AM574" si="3932">AM570*AM572*AM573</f>
        <v>0</v>
      </c>
      <c r="AN574" s="64">
        <f t="shared" ref="AN574" si="3933">AN570*AN572*AN573</f>
        <v>0</v>
      </c>
      <c r="AO574" s="64">
        <f t="shared" ref="AO574" si="3934">AO570*AO572*AO573</f>
        <v>0</v>
      </c>
      <c r="AP574" s="64">
        <f t="shared" ref="AP574" si="3935">AP570*AP572*AP573</f>
        <v>0</v>
      </c>
      <c r="AQ574" s="64">
        <f t="shared" ref="AQ574" si="3936">AQ570*AQ572*AQ573</f>
        <v>0</v>
      </c>
      <c r="AR574" s="64">
        <f t="shared" ref="AR574" si="3937">AR570*AR572*AR573</f>
        <v>0</v>
      </c>
      <c r="AS574" s="64">
        <f t="shared" ref="AS574" si="3938">AS570*AS572*AS573</f>
        <v>0</v>
      </c>
      <c r="AT574" s="64">
        <f t="shared" ref="AT574" si="3939">AT570*AT572*AT573</f>
        <v>0</v>
      </c>
      <c r="AU574" s="64">
        <f t="shared" ref="AU574" si="3940">AU570*AU572*AU573</f>
        <v>0</v>
      </c>
      <c r="AV574" s="64">
        <f t="shared" ref="AV574" si="3941">AV570*AV572*AV573</f>
        <v>0</v>
      </c>
      <c r="AW574" s="64">
        <f t="shared" ref="AW574" si="3942">AW570*AW572*AW573</f>
        <v>0</v>
      </c>
      <c r="AX574" s="64">
        <f t="shared" ref="AX574" si="3943">AX570*AX572*AX573</f>
        <v>0</v>
      </c>
      <c r="AY574" s="64">
        <f t="shared" ref="AY574" si="3944">AY570*AY572*AY573</f>
        <v>0</v>
      </c>
      <c r="AZ574" s="64">
        <f t="shared" ref="AZ574" si="3945">AZ570*AZ572*AZ573</f>
        <v>0</v>
      </c>
      <c r="BA574" s="64">
        <f t="shared" ref="BA574" si="3946">BA570*BA572*BA573</f>
        <v>0</v>
      </c>
      <c r="BB574" s="64">
        <f t="shared" ref="BB574" si="3947">BB570*BB572*BB573</f>
        <v>0</v>
      </c>
      <c r="BC574" s="64">
        <f t="shared" ref="BC574" si="3948">BC570*BC572*BC573</f>
        <v>0</v>
      </c>
      <c r="BD574" s="64">
        <f t="shared" ref="BD574" si="3949">BD570*BD572*BD573</f>
        <v>0</v>
      </c>
      <c r="BE574" s="64">
        <f t="shared" ref="BE574" si="3950">BE570*BE572*BE573</f>
        <v>0</v>
      </c>
      <c r="BF574" s="64">
        <f t="shared" ref="BF574" si="3951">BF570*BF572*BF573</f>
        <v>0</v>
      </c>
      <c r="BG574" s="64">
        <f t="shared" ref="BG574" si="3952">BG570*BG572*BG573</f>
        <v>0</v>
      </c>
      <c r="BH574" s="64">
        <f t="shared" ref="BH574" si="3953">BH570*BH572*BH573</f>
        <v>0</v>
      </c>
      <c r="BI574" s="64">
        <f t="shared" ref="BI574" si="3954">BI570*BI572*BI573</f>
        <v>0</v>
      </c>
      <c r="BJ574" s="64">
        <f t="shared" ref="BJ574" si="3955">BJ570*BJ572*BJ573</f>
        <v>0</v>
      </c>
      <c r="BK574" s="64">
        <f t="shared" ref="BK574" si="3956">BK570*BK572*BK573</f>
        <v>0</v>
      </c>
      <c r="BL574" s="64">
        <f t="shared" ref="BL574" si="3957">BL570*BL572*BL573</f>
        <v>0</v>
      </c>
      <c r="BM574" s="64">
        <f t="shared" ref="BM574" si="3958">BM570*BM572*BM573</f>
        <v>0</v>
      </c>
      <c r="BN574" s="64">
        <f t="shared" ref="BN574" si="3959">BN570*BN572*BN573</f>
        <v>0</v>
      </c>
      <c r="BO574" s="64">
        <f t="shared" ref="BO574" si="3960">BO570*BO572*BO573</f>
        <v>0</v>
      </c>
      <c r="BP574" s="64">
        <f t="shared" ref="BP574" si="3961">BP570*BP572*BP573</f>
        <v>0</v>
      </c>
      <c r="BQ574" s="64">
        <f t="shared" ref="BQ574" si="3962">BQ570*BQ572*BQ573</f>
        <v>0</v>
      </c>
      <c r="BR574" s="64">
        <f t="shared" ref="BR574" si="3963">BR570*BR572*BR573</f>
        <v>0</v>
      </c>
      <c r="BS574" s="64">
        <f t="shared" ref="BS574" si="3964">BS570*BS572*BS573</f>
        <v>0</v>
      </c>
      <c r="BT574" s="64">
        <f t="shared" ref="BT574" si="3965">BT570*BT572*BT573</f>
        <v>0</v>
      </c>
      <c r="BU574" s="64">
        <f t="shared" ref="BU574" si="3966">BU570*BU572*BU573</f>
        <v>0</v>
      </c>
      <c r="BV574" s="64">
        <f t="shared" ref="BV574" si="3967">BV570*BV572*BV573</f>
        <v>0</v>
      </c>
      <c r="BW574" s="64">
        <f t="shared" ref="BW574" si="3968">BW570*BW572*BW573</f>
        <v>0</v>
      </c>
      <c r="BX574" s="64">
        <f t="shared" ref="BX574" si="3969">BX570*BX572*BX573</f>
        <v>0</v>
      </c>
      <c r="BY574" s="64">
        <f t="shared" ref="BY574" si="3970">BY570*BY572*BY573</f>
        <v>0</v>
      </c>
      <c r="BZ574" s="64">
        <f t="shared" ref="BZ574" si="3971">BZ570*BZ572*BZ573</f>
        <v>0</v>
      </c>
      <c r="CG574" s="44">
        <f>C574</f>
        <v>68</v>
      </c>
      <c r="CH574" s="44">
        <f>IF(CG574=0,0,IF(COUNTIF($CG:$CG,CG574)&gt;1,1,0))</f>
        <v>0</v>
      </c>
    </row>
    <row r="577" spans="3:86">
      <c r="F577" s="103"/>
      <c r="G577" s="104"/>
      <c r="H577" s="45"/>
      <c r="I577" s="23" t="s">
        <v>35</v>
      </c>
      <c r="J577" s="23" t="s">
        <v>36</v>
      </c>
      <c r="K577" s="39" t="s">
        <v>37</v>
      </c>
      <c r="M577" s="65">
        <f>M$9</f>
        <v>31</v>
      </c>
      <c r="N577" s="65">
        <f t="shared" ref="N577:X577" si="3972">N$9</f>
        <v>59</v>
      </c>
      <c r="O577" s="65">
        <f t="shared" si="3972"/>
        <v>91</v>
      </c>
      <c r="P577" s="65">
        <f t="shared" si="3972"/>
        <v>121</v>
      </c>
      <c r="Q577" s="65">
        <f t="shared" si="3972"/>
        <v>152</v>
      </c>
      <c r="R577" s="65">
        <f t="shared" si="3972"/>
        <v>182</v>
      </c>
      <c r="S577" s="65">
        <f t="shared" si="3972"/>
        <v>213</v>
      </c>
      <c r="T577" s="65">
        <f t="shared" si="3972"/>
        <v>244</v>
      </c>
      <c r="U577" s="65">
        <f t="shared" si="3972"/>
        <v>274</v>
      </c>
      <c r="V577" s="65">
        <f t="shared" si="3972"/>
        <v>305</v>
      </c>
      <c r="W577" s="65">
        <f t="shared" si="3972"/>
        <v>335</v>
      </c>
      <c r="X577" s="65">
        <f t="shared" si="3972"/>
        <v>366</v>
      </c>
      <c r="Z577" s="66">
        <f>Z$9</f>
        <v>0</v>
      </c>
      <c r="AA577" s="66">
        <f t="shared" ref="AA577:BZ577" si="3973">AA$9</f>
        <v>7</v>
      </c>
      <c r="AB577" s="66">
        <f t="shared" si="3973"/>
        <v>14</v>
      </c>
      <c r="AC577" s="66">
        <f t="shared" si="3973"/>
        <v>21</v>
      </c>
      <c r="AD577" s="66">
        <f t="shared" si="3973"/>
        <v>28</v>
      </c>
      <c r="AE577" s="66">
        <f t="shared" si="3973"/>
        <v>35</v>
      </c>
      <c r="AF577" s="66">
        <f t="shared" si="3973"/>
        <v>42</v>
      </c>
      <c r="AG577" s="66">
        <f t="shared" si="3973"/>
        <v>49</v>
      </c>
      <c r="AH577" s="66">
        <f t="shared" si="3973"/>
        <v>56</v>
      </c>
      <c r="AI577" s="66">
        <f t="shared" si="3973"/>
        <v>63</v>
      </c>
      <c r="AJ577" s="66">
        <f t="shared" si="3973"/>
        <v>70</v>
      </c>
      <c r="AK577" s="66">
        <f t="shared" si="3973"/>
        <v>77</v>
      </c>
      <c r="AL577" s="66">
        <f t="shared" si="3973"/>
        <v>84</v>
      </c>
      <c r="AM577" s="66">
        <f t="shared" si="3973"/>
        <v>91</v>
      </c>
      <c r="AN577" s="66">
        <f t="shared" si="3973"/>
        <v>98</v>
      </c>
      <c r="AO577" s="66">
        <f t="shared" si="3973"/>
        <v>105</v>
      </c>
      <c r="AP577" s="66">
        <f t="shared" si="3973"/>
        <v>112</v>
      </c>
      <c r="AQ577" s="66">
        <f t="shared" si="3973"/>
        <v>119</v>
      </c>
      <c r="AR577" s="66">
        <f t="shared" si="3973"/>
        <v>126</v>
      </c>
      <c r="AS577" s="66">
        <f t="shared" si="3973"/>
        <v>133</v>
      </c>
      <c r="AT577" s="66">
        <f t="shared" si="3973"/>
        <v>140</v>
      </c>
      <c r="AU577" s="66">
        <f t="shared" si="3973"/>
        <v>147</v>
      </c>
      <c r="AV577" s="66">
        <f t="shared" si="3973"/>
        <v>154</v>
      </c>
      <c r="AW577" s="66">
        <f t="shared" si="3973"/>
        <v>161</v>
      </c>
      <c r="AX577" s="66">
        <f t="shared" si="3973"/>
        <v>168</v>
      </c>
      <c r="AY577" s="66">
        <f t="shared" si="3973"/>
        <v>175</v>
      </c>
      <c r="AZ577" s="66">
        <f t="shared" si="3973"/>
        <v>182</v>
      </c>
      <c r="BA577" s="66">
        <f t="shared" si="3973"/>
        <v>189</v>
      </c>
      <c r="BB577" s="66">
        <f t="shared" si="3973"/>
        <v>196</v>
      </c>
      <c r="BC577" s="66">
        <f t="shared" si="3973"/>
        <v>203</v>
      </c>
      <c r="BD577" s="66">
        <f t="shared" si="3973"/>
        <v>210</v>
      </c>
      <c r="BE577" s="66">
        <f t="shared" si="3973"/>
        <v>217</v>
      </c>
      <c r="BF577" s="66">
        <f t="shared" si="3973"/>
        <v>224</v>
      </c>
      <c r="BG577" s="66">
        <f t="shared" si="3973"/>
        <v>231</v>
      </c>
      <c r="BH577" s="66">
        <f t="shared" si="3973"/>
        <v>238</v>
      </c>
      <c r="BI577" s="66">
        <f t="shared" si="3973"/>
        <v>245</v>
      </c>
      <c r="BJ577" s="66">
        <f t="shared" si="3973"/>
        <v>252</v>
      </c>
      <c r="BK577" s="66">
        <f t="shared" si="3973"/>
        <v>259</v>
      </c>
      <c r="BL577" s="66">
        <f t="shared" si="3973"/>
        <v>266</v>
      </c>
      <c r="BM577" s="66">
        <f t="shared" si="3973"/>
        <v>273</v>
      </c>
      <c r="BN577" s="66">
        <f t="shared" si="3973"/>
        <v>280</v>
      </c>
      <c r="BO577" s="66">
        <f t="shared" si="3973"/>
        <v>287</v>
      </c>
      <c r="BP577" s="66">
        <f t="shared" si="3973"/>
        <v>294</v>
      </c>
      <c r="BQ577" s="66">
        <f t="shared" si="3973"/>
        <v>301</v>
      </c>
      <c r="BR577" s="66">
        <f t="shared" si="3973"/>
        <v>308</v>
      </c>
      <c r="BS577" s="66">
        <f t="shared" si="3973"/>
        <v>315</v>
      </c>
      <c r="BT577" s="66">
        <f t="shared" si="3973"/>
        <v>322</v>
      </c>
      <c r="BU577" s="66">
        <f t="shared" si="3973"/>
        <v>329</v>
      </c>
      <c r="BV577" s="66">
        <f t="shared" si="3973"/>
        <v>336</v>
      </c>
      <c r="BW577" s="66">
        <f t="shared" si="3973"/>
        <v>343</v>
      </c>
      <c r="BX577" s="66">
        <f t="shared" si="3973"/>
        <v>350</v>
      </c>
      <c r="BY577" s="66">
        <f t="shared" si="3973"/>
        <v>357</v>
      </c>
      <c r="BZ577" s="66">
        <f t="shared" si="3973"/>
        <v>364</v>
      </c>
      <c r="CB577" s="44">
        <f>IF(AND(NOT(ISBLANK(F577)),ISBLANK(H577)),1,0)</f>
        <v>0</v>
      </c>
    </row>
    <row r="578" spans="3:86" hidden="1" outlineLevel="1">
      <c r="G578" s="53" t="s">
        <v>32</v>
      </c>
      <c r="H578" s="45"/>
      <c r="I578" s="57"/>
      <c r="J578" s="56"/>
      <c r="K578" s="57" t="str">
        <f>IF(ISBLANK(I578),"",IF(ISBLANK(J578),I578,I578+(7*(J578-1))))</f>
        <v/>
      </c>
      <c r="Z578" s="43">
        <f t="shared" ref="Z578:BE578" si="3974">IF($H578=$CB$12,1,IF(ISBLANK($I578),0,IF(OR($I578=Z$9,$K578=Z$9,AND(Z$9&gt;$I578,Z$9&lt;=$K578)),1,0)))</f>
        <v>0</v>
      </c>
      <c r="AA578" s="43">
        <f t="shared" si="3974"/>
        <v>0</v>
      </c>
      <c r="AB578" s="43">
        <f t="shared" si="3974"/>
        <v>0</v>
      </c>
      <c r="AC578" s="43">
        <f t="shared" si="3974"/>
        <v>0</v>
      </c>
      <c r="AD578" s="43">
        <f t="shared" si="3974"/>
        <v>0</v>
      </c>
      <c r="AE578" s="43">
        <f t="shared" si="3974"/>
        <v>0</v>
      </c>
      <c r="AF578" s="43">
        <f t="shared" si="3974"/>
        <v>0</v>
      </c>
      <c r="AG578" s="43">
        <f t="shared" si="3974"/>
        <v>0</v>
      </c>
      <c r="AH578" s="43">
        <f t="shared" si="3974"/>
        <v>0</v>
      </c>
      <c r="AI578" s="43">
        <f t="shared" si="3974"/>
        <v>0</v>
      </c>
      <c r="AJ578" s="43">
        <f t="shared" si="3974"/>
        <v>0</v>
      </c>
      <c r="AK578" s="43">
        <f t="shared" si="3974"/>
        <v>0</v>
      </c>
      <c r="AL578" s="43">
        <f t="shared" si="3974"/>
        <v>0</v>
      </c>
      <c r="AM578" s="43">
        <f t="shared" si="3974"/>
        <v>0</v>
      </c>
      <c r="AN578" s="43">
        <f t="shared" si="3974"/>
        <v>0</v>
      </c>
      <c r="AO578" s="43">
        <f t="shared" si="3974"/>
        <v>0</v>
      </c>
      <c r="AP578" s="43">
        <f t="shared" si="3974"/>
        <v>0</v>
      </c>
      <c r="AQ578" s="43">
        <f t="shared" si="3974"/>
        <v>0</v>
      </c>
      <c r="AR578" s="43">
        <f t="shared" si="3974"/>
        <v>0</v>
      </c>
      <c r="AS578" s="43">
        <f t="shared" si="3974"/>
        <v>0</v>
      </c>
      <c r="AT578" s="43">
        <f t="shared" si="3974"/>
        <v>0</v>
      </c>
      <c r="AU578" s="43">
        <f t="shared" si="3974"/>
        <v>0</v>
      </c>
      <c r="AV578" s="43">
        <f t="shared" si="3974"/>
        <v>0</v>
      </c>
      <c r="AW578" s="43">
        <f t="shared" si="3974"/>
        <v>0</v>
      </c>
      <c r="AX578" s="43">
        <f t="shared" si="3974"/>
        <v>0</v>
      </c>
      <c r="AY578" s="43">
        <f t="shared" si="3974"/>
        <v>0</v>
      </c>
      <c r="AZ578" s="43">
        <f t="shared" si="3974"/>
        <v>0</v>
      </c>
      <c r="BA578" s="43">
        <f t="shared" si="3974"/>
        <v>0</v>
      </c>
      <c r="BB578" s="43">
        <f t="shared" si="3974"/>
        <v>0</v>
      </c>
      <c r="BC578" s="43">
        <f t="shared" si="3974"/>
        <v>0</v>
      </c>
      <c r="BD578" s="43">
        <f t="shared" si="3974"/>
        <v>0</v>
      </c>
      <c r="BE578" s="43">
        <f t="shared" si="3974"/>
        <v>0</v>
      </c>
      <c r="BF578" s="43">
        <f t="shared" ref="BF578:BZ578" si="3975">IF($H578=$CB$12,1,IF(ISBLANK($I578),0,IF(OR($I578=BF$9,$K578=BF$9,AND(BF$9&gt;$I578,BF$9&lt;=$K578)),1,0)))</f>
        <v>0</v>
      </c>
      <c r="BG578" s="43">
        <f t="shared" si="3975"/>
        <v>0</v>
      </c>
      <c r="BH578" s="43">
        <f t="shared" si="3975"/>
        <v>0</v>
      </c>
      <c r="BI578" s="43">
        <f t="shared" si="3975"/>
        <v>0</v>
      </c>
      <c r="BJ578" s="43">
        <f t="shared" si="3975"/>
        <v>0</v>
      </c>
      <c r="BK578" s="43">
        <f t="shared" si="3975"/>
        <v>0</v>
      </c>
      <c r="BL578" s="43">
        <f t="shared" si="3975"/>
        <v>0</v>
      </c>
      <c r="BM578" s="43">
        <f t="shared" si="3975"/>
        <v>0</v>
      </c>
      <c r="BN578" s="43">
        <f t="shared" si="3975"/>
        <v>0</v>
      </c>
      <c r="BO578" s="43">
        <f t="shared" si="3975"/>
        <v>0</v>
      </c>
      <c r="BP578" s="43">
        <f t="shared" si="3975"/>
        <v>0</v>
      </c>
      <c r="BQ578" s="43">
        <f t="shared" si="3975"/>
        <v>0</v>
      </c>
      <c r="BR578" s="43">
        <f t="shared" si="3975"/>
        <v>0</v>
      </c>
      <c r="BS578" s="43">
        <f t="shared" si="3975"/>
        <v>0</v>
      </c>
      <c r="BT578" s="43">
        <f t="shared" si="3975"/>
        <v>0</v>
      </c>
      <c r="BU578" s="43">
        <f t="shared" si="3975"/>
        <v>0</v>
      </c>
      <c r="BV578" s="43">
        <f t="shared" si="3975"/>
        <v>0</v>
      </c>
      <c r="BW578" s="43">
        <f t="shared" si="3975"/>
        <v>0</v>
      </c>
      <c r="BX578" s="43">
        <f t="shared" si="3975"/>
        <v>0</v>
      </c>
      <c r="BY578" s="43">
        <f t="shared" si="3975"/>
        <v>0</v>
      </c>
      <c r="BZ578" s="43">
        <f t="shared" si="3975"/>
        <v>0</v>
      </c>
      <c r="CB578" s="44">
        <f>IF(AND(NOT(ISBLANK(F577)),ISBLANK(H578)),1,0)</f>
        <v>0</v>
      </c>
      <c r="CC578" s="44">
        <f>IF($H578=$CB$13,1,0)</f>
        <v>0</v>
      </c>
      <c r="CD578" s="44">
        <f>IF(AND($CC578=1,ISBLANK(I578)),1,0)</f>
        <v>0</v>
      </c>
      <c r="CE578" s="44">
        <f>IF(AND($CC578=1,ISBLANK(J578)),1,0)</f>
        <v>0</v>
      </c>
    </row>
    <row r="579" spans="3:86" hidden="1" outlineLevel="1">
      <c r="G579" s="22" t="str">
        <f>"Base Current Amount "&amp;CC579&amp;""</f>
        <v>Base Current Amount per Week</v>
      </c>
      <c r="H579" s="54" t="s">
        <v>53</v>
      </c>
      <c r="I579" s="45"/>
      <c r="CB579" s="44">
        <f>IF(AND(NOT(ISBLANK(F577)),ISBLANK(I579)),1,0)</f>
        <v>0</v>
      </c>
      <c r="CC579" s="44" t="str">
        <f>IF(H578=$CB$13,$CB$19,$CB$18)</f>
        <v>per Week</v>
      </c>
    </row>
    <row r="580" spans="3:86" hidden="1" outlineLevel="1">
      <c r="G580" s="22" t="s">
        <v>34</v>
      </c>
      <c r="H580" s="54" t="s">
        <v>53</v>
      </c>
      <c r="I580" s="55">
        <f>IF(AND(H578=$CB$13,ISBLANK(J578)),I579,IF(H578=$CB$13,I579/J578,I579))</f>
        <v>0</v>
      </c>
      <c r="Z580" s="59">
        <f>$I580</f>
        <v>0</v>
      </c>
      <c r="AA580" s="59">
        <f t="shared" ref="AA580:BZ580" si="3976">$I580</f>
        <v>0</v>
      </c>
      <c r="AB580" s="59">
        <f t="shared" si="3976"/>
        <v>0</v>
      </c>
      <c r="AC580" s="59">
        <f t="shared" si="3976"/>
        <v>0</v>
      </c>
      <c r="AD580" s="59">
        <f t="shared" si="3976"/>
        <v>0</v>
      </c>
      <c r="AE580" s="59">
        <f t="shared" si="3976"/>
        <v>0</v>
      </c>
      <c r="AF580" s="59">
        <f t="shared" si="3976"/>
        <v>0</v>
      </c>
      <c r="AG580" s="59">
        <f t="shared" si="3976"/>
        <v>0</v>
      </c>
      <c r="AH580" s="59">
        <f t="shared" si="3976"/>
        <v>0</v>
      </c>
      <c r="AI580" s="59">
        <f t="shared" si="3976"/>
        <v>0</v>
      </c>
      <c r="AJ580" s="59">
        <f t="shared" si="3976"/>
        <v>0</v>
      </c>
      <c r="AK580" s="59">
        <f t="shared" si="3976"/>
        <v>0</v>
      </c>
      <c r="AL580" s="59">
        <f t="shared" si="3976"/>
        <v>0</v>
      </c>
      <c r="AM580" s="59">
        <f t="shared" si="3976"/>
        <v>0</v>
      </c>
      <c r="AN580" s="59">
        <f t="shared" si="3976"/>
        <v>0</v>
      </c>
      <c r="AO580" s="59">
        <f t="shared" si="3976"/>
        <v>0</v>
      </c>
      <c r="AP580" s="59">
        <f t="shared" si="3976"/>
        <v>0</v>
      </c>
      <c r="AQ580" s="59">
        <f t="shared" si="3976"/>
        <v>0</v>
      </c>
      <c r="AR580" s="59">
        <f t="shared" si="3976"/>
        <v>0</v>
      </c>
      <c r="AS580" s="59">
        <f t="shared" si="3976"/>
        <v>0</v>
      </c>
      <c r="AT580" s="59">
        <f t="shared" si="3976"/>
        <v>0</v>
      </c>
      <c r="AU580" s="59">
        <f t="shared" si="3976"/>
        <v>0</v>
      </c>
      <c r="AV580" s="59">
        <f t="shared" si="3976"/>
        <v>0</v>
      </c>
      <c r="AW580" s="59">
        <f t="shared" si="3976"/>
        <v>0</v>
      </c>
      <c r="AX580" s="59">
        <f t="shared" si="3976"/>
        <v>0</v>
      </c>
      <c r="AY580" s="59">
        <f t="shared" si="3976"/>
        <v>0</v>
      </c>
      <c r="AZ580" s="59">
        <f t="shared" si="3976"/>
        <v>0</v>
      </c>
      <c r="BA580" s="59">
        <f t="shared" si="3976"/>
        <v>0</v>
      </c>
      <c r="BB580" s="59">
        <f t="shared" si="3976"/>
        <v>0</v>
      </c>
      <c r="BC580" s="59">
        <f t="shared" si="3976"/>
        <v>0</v>
      </c>
      <c r="BD580" s="59">
        <f t="shared" si="3976"/>
        <v>0</v>
      </c>
      <c r="BE580" s="59">
        <f t="shared" si="3976"/>
        <v>0</v>
      </c>
      <c r="BF580" s="59">
        <f t="shared" si="3976"/>
        <v>0</v>
      </c>
      <c r="BG580" s="59">
        <f t="shared" si="3976"/>
        <v>0</v>
      </c>
      <c r="BH580" s="59">
        <f t="shared" si="3976"/>
        <v>0</v>
      </c>
      <c r="BI580" s="59">
        <f t="shared" si="3976"/>
        <v>0</v>
      </c>
      <c r="BJ580" s="59">
        <f t="shared" si="3976"/>
        <v>0</v>
      </c>
      <c r="BK580" s="59">
        <f t="shared" si="3976"/>
        <v>0</v>
      </c>
      <c r="BL580" s="59">
        <f t="shared" si="3976"/>
        <v>0</v>
      </c>
      <c r="BM580" s="59">
        <f t="shared" si="3976"/>
        <v>0</v>
      </c>
      <c r="BN580" s="59">
        <f t="shared" si="3976"/>
        <v>0</v>
      </c>
      <c r="BO580" s="59">
        <f t="shared" si="3976"/>
        <v>0</v>
      </c>
      <c r="BP580" s="59">
        <f t="shared" si="3976"/>
        <v>0</v>
      </c>
      <c r="BQ580" s="59">
        <f t="shared" si="3976"/>
        <v>0</v>
      </c>
      <c r="BR580" s="59">
        <f t="shared" si="3976"/>
        <v>0</v>
      </c>
      <c r="BS580" s="59">
        <f t="shared" si="3976"/>
        <v>0</v>
      </c>
      <c r="BT580" s="59">
        <f t="shared" si="3976"/>
        <v>0</v>
      </c>
      <c r="BU580" s="59">
        <f t="shared" si="3976"/>
        <v>0</v>
      </c>
      <c r="BV580" s="59">
        <f t="shared" si="3976"/>
        <v>0</v>
      </c>
      <c r="BW580" s="59">
        <f t="shared" si="3976"/>
        <v>0</v>
      </c>
      <c r="BX580" s="59">
        <f t="shared" si="3976"/>
        <v>0</v>
      </c>
      <c r="BY580" s="59">
        <f t="shared" si="3976"/>
        <v>0</v>
      </c>
      <c r="BZ580" s="59">
        <f t="shared" si="3976"/>
        <v>0</v>
      </c>
    </row>
    <row r="581" spans="3:86" hidden="1" outlineLevel="1">
      <c r="C581" s="105" t="str">
        <f>IF(CH582=1,"X","")</f>
        <v/>
      </c>
      <c r="D581" s="106"/>
      <c r="E581" s="107"/>
      <c r="G581" s="22" t="s">
        <v>38</v>
      </c>
      <c r="H581" s="73">
        <f>IF(ISBLANK(I581),0,IF(I581&lt;I578,1,0))</f>
        <v>0</v>
      </c>
      <c r="I581" s="60"/>
      <c r="J581" s="61"/>
      <c r="Z581" s="58">
        <f>IF(ISBLANK($I581),1,IF(Z$9&gt;$I581,(1+$J581),1))</f>
        <v>1</v>
      </c>
      <c r="AA581" s="58">
        <f t="shared" ref="AA581:BZ581" si="3977">IF(ISBLANK($I581),1,IF(AA$9&gt;$I581,(1+$J581),1))</f>
        <v>1</v>
      </c>
      <c r="AB581" s="58">
        <f t="shared" si="3977"/>
        <v>1</v>
      </c>
      <c r="AC581" s="58">
        <f t="shared" si="3977"/>
        <v>1</v>
      </c>
      <c r="AD581" s="58">
        <f t="shared" si="3977"/>
        <v>1</v>
      </c>
      <c r="AE581" s="58">
        <f t="shared" si="3977"/>
        <v>1</v>
      </c>
      <c r="AF581" s="58">
        <f t="shared" si="3977"/>
        <v>1</v>
      </c>
      <c r="AG581" s="58">
        <f t="shared" si="3977"/>
        <v>1</v>
      </c>
      <c r="AH581" s="58">
        <f t="shared" si="3977"/>
        <v>1</v>
      </c>
      <c r="AI581" s="58">
        <f t="shared" si="3977"/>
        <v>1</v>
      </c>
      <c r="AJ581" s="58">
        <f t="shared" si="3977"/>
        <v>1</v>
      </c>
      <c r="AK581" s="58">
        <f t="shared" si="3977"/>
        <v>1</v>
      </c>
      <c r="AL581" s="58">
        <f t="shared" si="3977"/>
        <v>1</v>
      </c>
      <c r="AM581" s="58">
        <f t="shared" si="3977"/>
        <v>1</v>
      </c>
      <c r="AN581" s="58">
        <f t="shared" si="3977"/>
        <v>1</v>
      </c>
      <c r="AO581" s="58">
        <f t="shared" si="3977"/>
        <v>1</v>
      </c>
      <c r="AP581" s="58">
        <f t="shared" si="3977"/>
        <v>1</v>
      </c>
      <c r="AQ581" s="58">
        <f t="shared" si="3977"/>
        <v>1</v>
      </c>
      <c r="AR581" s="58">
        <f t="shared" si="3977"/>
        <v>1</v>
      </c>
      <c r="AS581" s="58">
        <f t="shared" si="3977"/>
        <v>1</v>
      </c>
      <c r="AT581" s="58">
        <f t="shared" si="3977"/>
        <v>1</v>
      </c>
      <c r="AU581" s="58">
        <f t="shared" si="3977"/>
        <v>1</v>
      </c>
      <c r="AV581" s="58">
        <f t="shared" si="3977"/>
        <v>1</v>
      </c>
      <c r="AW581" s="58">
        <f t="shared" si="3977"/>
        <v>1</v>
      </c>
      <c r="AX581" s="58">
        <f t="shared" si="3977"/>
        <v>1</v>
      </c>
      <c r="AY581" s="58">
        <f t="shared" si="3977"/>
        <v>1</v>
      </c>
      <c r="AZ581" s="58">
        <f t="shared" si="3977"/>
        <v>1</v>
      </c>
      <c r="BA581" s="58">
        <f t="shared" si="3977"/>
        <v>1</v>
      </c>
      <c r="BB581" s="58">
        <f t="shared" si="3977"/>
        <v>1</v>
      </c>
      <c r="BC581" s="58">
        <f t="shared" si="3977"/>
        <v>1</v>
      </c>
      <c r="BD581" s="58">
        <f t="shared" si="3977"/>
        <v>1</v>
      </c>
      <c r="BE581" s="58">
        <f t="shared" si="3977"/>
        <v>1</v>
      </c>
      <c r="BF581" s="58">
        <f t="shared" si="3977"/>
        <v>1</v>
      </c>
      <c r="BG581" s="58">
        <f t="shared" si="3977"/>
        <v>1</v>
      </c>
      <c r="BH581" s="58">
        <f t="shared" si="3977"/>
        <v>1</v>
      </c>
      <c r="BI581" s="58">
        <f t="shared" si="3977"/>
        <v>1</v>
      </c>
      <c r="BJ581" s="58">
        <f t="shared" si="3977"/>
        <v>1</v>
      </c>
      <c r="BK581" s="58">
        <f t="shared" si="3977"/>
        <v>1</v>
      </c>
      <c r="BL581" s="58">
        <f t="shared" si="3977"/>
        <v>1</v>
      </c>
      <c r="BM581" s="58">
        <f t="shared" si="3977"/>
        <v>1</v>
      </c>
      <c r="BN581" s="58">
        <f t="shared" si="3977"/>
        <v>1</v>
      </c>
      <c r="BO581" s="58">
        <f t="shared" si="3977"/>
        <v>1</v>
      </c>
      <c r="BP581" s="58">
        <f t="shared" si="3977"/>
        <v>1</v>
      </c>
      <c r="BQ581" s="58">
        <f t="shared" si="3977"/>
        <v>1</v>
      </c>
      <c r="BR581" s="58">
        <f t="shared" si="3977"/>
        <v>1</v>
      </c>
      <c r="BS581" s="58">
        <f t="shared" si="3977"/>
        <v>1</v>
      </c>
      <c r="BT581" s="58">
        <f t="shared" si="3977"/>
        <v>1</v>
      </c>
      <c r="BU581" s="58">
        <f t="shared" si="3977"/>
        <v>1</v>
      </c>
      <c r="BV581" s="58">
        <f t="shared" si="3977"/>
        <v>1</v>
      </c>
      <c r="BW581" s="58">
        <f t="shared" si="3977"/>
        <v>1</v>
      </c>
      <c r="BX581" s="58">
        <f t="shared" si="3977"/>
        <v>1</v>
      </c>
      <c r="BY581" s="58">
        <f t="shared" si="3977"/>
        <v>1</v>
      </c>
      <c r="BZ581" s="58">
        <f t="shared" si="3977"/>
        <v>1</v>
      </c>
      <c r="CB581" s="44">
        <f>IF(AND(NOT(ISBLANK(I581)),ISBLANK(J581)),1,0)</f>
        <v>0</v>
      </c>
    </row>
    <row r="582" spans="3:86" ht="15.75" collapsed="1" thickBot="1">
      <c r="C582" s="108">
        <v>69</v>
      </c>
      <c r="D582" s="109"/>
      <c r="E582" s="110"/>
      <c r="F582" s="62"/>
      <c r="G582" s="89">
        <f>IF(ISBLANK(F577),0,"Final "&amp;F577&amp;" Budget")</f>
        <v>0</v>
      </c>
      <c r="H582" s="63"/>
      <c r="I582" s="63">
        <f>H577</f>
        <v>0</v>
      </c>
      <c r="J582" s="63"/>
      <c r="K582" s="64">
        <f>SUM(M582:X582)</f>
        <v>0</v>
      </c>
      <c r="M582" s="64">
        <f t="shared" ref="M582:X582" si="3978">SUMIF($Z$10:$BZ$10,M$10,$Z582:$BZ582)</f>
        <v>0</v>
      </c>
      <c r="N582" s="64">
        <f t="shared" si="3978"/>
        <v>0</v>
      </c>
      <c r="O582" s="64">
        <f t="shared" si="3978"/>
        <v>0</v>
      </c>
      <c r="P582" s="64">
        <f t="shared" si="3978"/>
        <v>0</v>
      </c>
      <c r="Q582" s="64">
        <f t="shared" si="3978"/>
        <v>0</v>
      </c>
      <c r="R582" s="64">
        <f t="shared" si="3978"/>
        <v>0</v>
      </c>
      <c r="S582" s="64">
        <f t="shared" si="3978"/>
        <v>0</v>
      </c>
      <c r="T582" s="64">
        <f t="shared" si="3978"/>
        <v>0</v>
      </c>
      <c r="U582" s="64">
        <f t="shared" si="3978"/>
        <v>0</v>
      </c>
      <c r="V582" s="64">
        <f t="shared" si="3978"/>
        <v>0</v>
      </c>
      <c r="W582" s="64">
        <f t="shared" si="3978"/>
        <v>0</v>
      </c>
      <c r="X582" s="64">
        <f t="shared" si="3978"/>
        <v>0</v>
      </c>
      <c r="Z582" s="64">
        <f>Z578*Z580*Z581</f>
        <v>0</v>
      </c>
      <c r="AA582" s="64">
        <f t="shared" ref="AA582" si="3979">AA578*AA580*AA581</f>
        <v>0</v>
      </c>
      <c r="AB582" s="64">
        <f t="shared" ref="AB582" si="3980">AB578*AB580*AB581</f>
        <v>0</v>
      </c>
      <c r="AC582" s="64">
        <f t="shared" ref="AC582" si="3981">AC578*AC580*AC581</f>
        <v>0</v>
      </c>
      <c r="AD582" s="64">
        <f t="shared" ref="AD582" si="3982">AD578*AD580*AD581</f>
        <v>0</v>
      </c>
      <c r="AE582" s="64">
        <f t="shared" ref="AE582" si="3983">AE578*AE580*AE581</f>
        <v>0</v>
      </c>
      <c r="AF582" s="64">
        <f t="shared" ref="AF582" si="3984">AF578*AF580*AF581</f>
        <v>0</v>
      </c>
      <c r="AG582" s="64">
        <f t="shared" ref="AG582" si="3985">AG578*AG580*AG581</f>
        <v>0</v>
      </c>
      <c r="AH582" s="64">
        <f t="shared" ref="AH582" si="3986">AH578*AH580*AH581</f>
        <v>0</v>
      </c>
      <c r="AI582" s="64">
        <f t="shared" ref="AI582" si="3987">AI578*AI580*AI581</f>
        <v>0</v>
      </c>
      <c r="AJ582" s="64">
        <f t="shared" ref="AJ582" si="3988">AJ578*AJ580*AJ581</f>
        <v>0</v>
      </c>
      <c r="AK582" s="64">
        <f t="shared" ref="AK582" si="3989">AK578*AK580*AK581</f>
        <v>0</v>
      </c>
      <c r="AL582" s="64">
        <f t="shared" ref="AL582" si="3990">AL578*AL580*AL581</f>
        <v>0</v>
      </c>
      <c r="AM582" s="64">
        <f t="shared" ref="AM582" si="3991">AM578*AM580*AM581</f>
        <v>0</v>
      </c>
      <c r="AN582" s="64">
        <f t="shared" ref="AN582" si="3992">AN578*AN580*AN581</f>
        <v>0</v>
      </c>
      <c r="AO582" s="64">
        <f t="shared" ref="AO582" si="3993">AO578*AO580*AO581</f>
        <v>0</v>
      </c>
      <c r="AP582" s="64">
        <f t="shared" ref="AP582" si="3994">AP578*AP580*AP581</f>
        <v>0</v>
      </c>
      <c r="AQ582" s="64">
        <f t="shared" ref="AQ582" si="3995">AQ578*AQ580*AQ581</f>
        <v>0</v>
      </c>
      <c r="AR582" s="64">
        <f t="shared" ref="AR582" si="3996">AR578*AR580*AR581</f>
        <v>0</v>
      </c>
      <c r="AS582" s="64">
        <f t="shared" ref="AS582" si="3997">AS578*AS580*AS581</f>
        <v>0</v>
      </c>
      <c r="AT582" s="64">
        <f t="shared" ref="AT582" si="3998">AT578*AT580*AT581</f>
        <v>0</v>
      </c>
      <c r="AU582" s="64">
        <f t="shared" ref="AU582" si="3999">AU578*AU580*AU581</f>
        <v>0</v>
      </c>
      <c r="AV582" s="64">
        <f t="shared" ref="AV582" si="4000">AV578*AV580*AV581</f>
        <v>0</v>
      </c>
      <c r="AW582" s="64">
        <f t="shared" ref="AW582" si="4001">AW578*AW580*AW581</f>
        <v>0</v>
      </c>
      <c r="AX582" s="64">
        <f t="shared" ref="AX582" si="4002">AX578*AX580*AX581</f>
        <v>0</v>
      </c>
      <c r="AY582" s="64">
        <f t="shared" ref="AY582" si="4003">AY578*AY580*AY581</f>
        <v>0</v>
      </c>
      <c r="AZ582" s="64">
        <f t="shared" ref="AZ582" si="4004">AZ578*AZ580*AZ581</f>
        <v>0</v>
      </c>
      <c r="BA582" s="64">
        <f t="shared" ref="BA582" si="4005">BA578*BA580*BA581</f>
        <v>0</v>
      </c>
      <c r="BB582" s="64">
        <f t="shared" ref="BB582" si="4006">BB578*BB580*BB581</f>
        <v>0</v>
      </c>
      <c r="BC582" s="64">
        <f t="shared" ref="BC582" si="4007">BC578*BC580*BC581</f>
        <v>0</v>
      </c>
      <c r="BD582" s="64">
        <f t="shared" ref="BD582" si="4008">BD578*BD580*BD581</f>
        <v>0</v>
      </c>
      <c r="BE582" s="64">
        <f t="shared" ref="BE582" si="4009">BE578*BE580*BE581</f>
        <v>0</v>
      </c>
      <c r="BF582" s="64">
        <f t="shared" ref="BF582" si="4010">BF578*BF580*BF581</f>
        <v>0</v>
      </c>
      <c r="BG582" s="64">
        <f t="shared" ref="BG582" si="4011">BG578*BG580*BG581</f>
        <v>0</v>
      </c>
      <c r="BH582" s="64">
        <f t="shared" ref="BH582" si="4012">BH578*BH580*BH581</f>
        <v>0</v>
      </c>
      <c r="BI582" s="64">
        <f t="shared" ref="BI582" si="4013">BI578*BI580*BI581</f>
        <v>0</v>
      </c>
      <c r="BJ582" s="64">
        <f t="shared" ref="BJ582" si="4014">BJ578*BJ580*BJ581</f>
        <v>0</v>
      </c>
      <c r="BK582" s="64">
        <f t="shared" ref="BK582" si="4015">BK578*BK580*BK581</f>
        <v>0</v>
      </c>
      <c r="BL582" s="64">
        <f t="shared" ref="BL582" si="4016">BL578*BL580*BL581</f>
        <v>0</v>
      </c>
      <c r="BM582" s="64">
        <f t="shared" ref="BM582" si="4017">BM578*BM580*BM581</f>
        <v>0</v>
      </c>
      <c r="BN582" s="64">
        <f t="shared" ref="BN582" si="4018">BN578*BN580*BN581</f>
        <v>0</v>
      </c>
      <c r="BO582" s="64">
        <f t="shared" ref="BO582" si="4019">BO578*BO580*BO581</f>
        <v>0</v>
      </c>
      <c r="BP582" s="64">
        <f t="shared" ref="BP582" si="4020">BP578*BP580*BP581</f>
        <v>0</v>
      </c>
      <c r="BQ582" s="64">
        <f t="shared" ref="BQ582" si="4021">BQ578*BQ580*BQ581</f>
        <v>0</v>
      </c>
      <c r="BR582" s="64">
        <f t="shared" ref="BR582" si="4022">BR578*BR580*BR581</f>
        <v>0</v>
      </c>
      <c r="BS582" s="64">
        <f t="shared" ref="BS582" si="4023">BS578*BS580*BS581</f>
        <v>0</v>
      </c>
      <c r="BT582" s="64">
        <f t="shared" ref="BT582" si="4024">BT578*BT580*BT581</f>
        <v>0</v>
      </c>
      <c r="BU582" s="64">
        <f t="shared" ref="BU582" si="4025">BU578*BU580*BU581</f>
        <v>0</v>
      </c>
      <c r="BV582" s="64">
        <f t="shared" ref="BV582" si="4026">BV578*BV580*BV581</f>
        <v>0</v>
      </c>
      <c r="BW582" s="64">
        <f t="shared" ref="BW582" si="4027">BW578*BW580*BW581</f>
        <v>0</v>
      </c>
      <c r="BX582" s="64">
        <f t="shared" ref="BX582" si="4028">BX578*BX580*BX581</f>
        <v>0</v>
      </c>
      <c r="BY582" s="64">
        <f t="shared" ref="BY582" si="4029">BY578*BY580*BY581</f>
        <v>0</v>
      </c>
      <c r="BZ582" s="64">
        <f t="shared" ref="BZ582" si="4030">BZ578*BZ580*BZ581</f>
        <v>0</v>
      </c>
      <c r="CG582" s="44">
        <f>C582</f>
        <v>69</v>
      </c>
      <c r="CH582" s="44">
        <f>IF(CG582=0,0,IF(COUNTIF($CG:$CG,CG582)&gt;1,1,0))</f>
        <v>0</v>
      </c>
    </row>
    <row r="585" spans="3:86">
      <c r="F585" s="103"/>
      <c r="G585" s="104"/>
      <c r="H585" s="45"/>
      <c r="I585" s="23" t="s">
        <v>35</v>
      </c>
      <c r="J585" s="23" t="s">
        <v>36</v>
      </c>
      <c r="K585" s="39" t="s">
        <v>37</v>
      </c>
      <c r="M585" s="65">
        <f>M$9</f>
        <v>31</v>
      </c>
      <c r="N585" s="65">
        <f t="shared" ref="N585:X585" si="4031">N$9</f>
        <v>59</v>
      </c>
      <c r="O585" s="65">
        <f t="shared" si="4031"/>
        <v>91</v>
      </c>
      <c r="P585" s="65">
        <f t="shared" si="4031"/>
        <v>121</v>
      </c>
      <c r="Q585" s="65">
        <f t="shared" si="4031"/>
        <v>152</v>
      </c>
      <c r="R585" s="65">
        <f t="shared" si="4031"/>
        <v>182</v>
      </c>
      <c r="S585" s="65">
        <f t="shared" si="4031"/>
        <v>213</v>
      </c>
      <c r="T585" s="65">
        <f t="shared" si="4031"/>
        <v>244</v>
      </c>
      <c r="U585" s="65">
        <f t="shared" si="4031"/>
        <v>274</v>
      </c>
      <c r="V585" s="65">
        <f t="shared" si="4031"/>
        <v>305</v>
      </c>
      <c r="W585" s="65">
        <f t="shared" si="4031"/>
        <v>335</v>
      </c>
      <c r="X585" s="65">
        <f t="shared" si="4031"/>
        <v>366</v>
      </c>
      <c r="Z585" s="66">
        <f>Z$9</f>
        <v>0</v>
      </c>
      <c r="AA585" s="66">
        <f t="shared" ref="AA585:BZ585" si="4032">AA$9</f>
        <v>7</v>
      </c>
      <c r="AB585" s="66">
        <f t="shared" si="4032"/>
        <v>14</v>
      </c>
      <c r="AC585" s="66">
        <f t="shared" si="4032"/>
        <v>21</v>
      </c>
      <c r="AD585" s="66">
        <f t="shared" si="4032"/>
        <v>28</v>
      </c>
      <c r="AE585" s="66">
        <f t="shared" si="4032"/>
        <v>35</v>
      </c>
      <c r="AF585" s="66">
        <f t="shared" si="4032"/>
        <v>42</v>
      </c>
      <c r="AG585" s="66">
        <f t="shared" si="4032"/>
        <v>49</v>
      </c>
      <c r="AH585" s="66">
        <f t="shared" si="4032"/>
        <v>56</v>
      </c>
      <c r="AI585" s="66">
        <f t="shared" si="4032"/>
        <v>63</v>
      </c>
      <c r="AJ585" s="66">
        <f t="shared" si="4032"/>
        <v>70</v>
      </c>
      <c r="AK585" s="66">
        <f t="shared" si="4032"/>
        <v>77</v>
      </c>
      <c r="AL585" s="66">
        <f t="shared" si="4032"/>
        <v>84</v>
      </c>
      <c r="AM585" s="66">
        <f t="shared" si="4032"/>
        <v>91</v>
      </c>
      <c r="AN585" s="66">
        <f t="shared" si="4032"/>
        <v>98</v>
      </c>
      <c r="AO585" s="66">
        <f t="shared" si="4032"/>
        <v>105</v>
      </c>
      <c r="AP585" s="66">
        <f t="shared" si="4032"/>
        <v>112</v>
      </c>
      <c r="AQ585" s="66">
        <f t="shared" si="4032"/>
        <v>119</v>
      </c>
      <c r="AR585" s="66">
        <f t="shared" si="4032"/>
        <v>126</v>
      </c>
      <c r="AS585" s="66">
        <f t="shared" si="4032"/>
        <v>133</v>
      </c>
      <c r="AT585" s="66">
        <f t="shared" si="4032"/>
        <v>140</v>
      </c>
      <c r="AU585" s="66">
        <f t="shared" si="4032"/>
        <v>147</v>
      </c>
      <c r="AV585" s="66">
        <f t="shared" si="4032"/>
        <v>154</v>
      </c>
      <c r="AW585" s="66">
        <f t="shared" si="4032"/>
        <v>161</v>
      </c>
      <c r="AX585" s="66">
        <f t="shared" si="4032"/>
        <v>168</v>
      </c>
      <c r="AY585" s="66">
        <f t="shared" si="4032"/>
        <v>175</v>
      </c>
      <c r="AZ585" s="66">
        <f t="shared" si="4032"/>
        <v>182</v>
      </c>
      <c r="BA585" s="66">
        <f t="shared" si="4032"/>
        <v>189</v>
      </c>
      <c r="BB585" s="66">
        <f t="shared" si="4032"/>
        <v>196</v>
      </c>
      <c r="BC585" s="66">
        <f t="shared" si="4032"/>
        <v>203</v>
      </c>
      <c r="BD585" s="66">
        <f t="shared" si="4032"/>
        <v>210</v>
      </c>
      <c r="BE585" s="66">
        <f t="shared" si="4032"/>
        <v>217</v>
      </c>
      <c r="BF585" s="66">
        <f t="shared" si="4032"/>
        <v>224</v>
      </c>
      <c r="BG585" s="66">
        <f t="shared" si="4032"/>
        <v>231</v>
      </c>
      <c r="BH585" s="66">
        <f t="shared" si="4032"/>
        <v>238</v>
      </c>
      <c r="BI585" s="66">
        <f t="shared" si="4032"/>
        <v>245</v>
      </c>
      <c r="BJ585" s="66">
        <f t="shared" si="4032"/>
        <v>252</v>
      </c>
      <c r="BK585" s="66">
        <f t="shared" si="4032"/>
        <v>259</v>
      </c>
      <c r="BL585" s="66">
        <f t="shared" si="4032"/>
        <v>266</v>
      </c>
      <c r="BM585" s="66">
        <f t="shared" si="4032"/>
        <v>273</v>
      </c>
      <c r="BN585" s="66">
        <f t="shared" si="4032"/>
        <v>280</v>
      </c>
      <c r="BO585" s="66">
        <f t="shared" si="4032"/>
        <v>287</v>
      </c>
      <c r="BP585" s="66">
        <f t="shared" si="4032"/>
        <v>294</v>
      </c>
      <c r="BQ585" s="66">
        <f t="shared" si="4032"/>
        <v>301</v>
      </c>
      <c r="BR585" s="66">
        <f t="shared" si="4032"/>
        <v>308</v>
      </c>
      <c r="BS585" s="66">
        <f t="shared" si="4032"/>
        <v>315</v>
      </c>
      <c r="BT585" s="66">
        <f t="shared" si="4032"/>
        <v>322</v>
      </c>
      <c r="BU585" s="66">
        <f t="shared" si="4032"/>
        <v>329</v>
      </c>
      <c r="BV585" s="66">
        <f t="shared" si="4032"/>
        <v>336</v>
      </c>
      <c r="BW585" s="66">
        <f t="shared" si="4032"/>
        <v>343</v>
      </c>
      <c r="BX585" s="66">
        <f t="shared" si="4032"/>
        <v>350</v>
      </c>
      <c r="BY585" s="66">
        <f t="shared" si="4032"/>
        <v>357</v>
      </c>
      <c r="BZ585" s="66">
        <f t="shared" si="4032"/>
        <v>364</v>
      </c>
      <c r="CB585" s="44">
        <f>IF(AND(NOT(ISBLANK(F585)),ISBLANK(H585)),1,0)</f>
        <v>0</v>
      </c>
    </row>
    <row r="586" spans="3:86" hidden="1" outlineLevel="1">
      <c r="G586" s="53" t="s">
        <v>32</v>
      </c>
      <c r="H586" s="45"/>
      <c r="I586" s="57"/>
      <c r="J586" s="56"/>
      <c r="K586" s="57" t="str">
        <f>IF(ISBLANK(I586),"",IF(ISBLANK(J586),I586,I586+(7*(J586-1))))</f>
        <v/>
      </c>
      <c r="Z586" s="43">
        <f t="shared" ref="Z586:BE586" si="4033">IF($H586=$CB$12,1,IF(ISBLANK($I586),0,IF(OR($I586=Z$9,$K586=Z$9,AND(Z$9&gt;$I586,Z$9&lt;=$K586)),1,0)))</f>
        <v>0</v>
      </c>
      <c r="AA586" s="43">
        <f t="shared" si="4033"/>
        <v>0</v>
      </c>
      <c r="AB586" s="43">
        <f t="shared" si="4033"/>
        <v>0</v>
      </c>
      <c r="AC586" s="43">
        <f t="shared" si="4033"/>
        <v>0</v>
      </c>
      <c r="AD586" s="43">
        <f t="shared" si="4033"/>
        <v>0</v>
      </c>
      <c r="AE586" s="43">
        <f t="shared" si="4033"/>
        <v>0</v>
      </c>
      <c r="AF586" s="43">
        <f t="shared" si="4033"/>
        <v>0</v>
      </c>
      <c r="AG586" s="43">
        <f t="shared" si="4033"/>
        <v>0</v>
      </c>
      <c r="AH586" s="43">
        <f t="shared" si="4033"/>
        <v>0</v>
      </c>
      <c r="AI586" s="43">
        <f t="shared" si="4033"/>
        <v>0</v>
      </c>
      <c r="AJ586" s="43">
        <f t="shared" si="4033"/>
        <v>0</v>
      </c>
      <c r="AK586" s="43">
        <f t="shared" si="4033"/>
        <v>0</v>
      </c>
      <c r="AL586" s="43">
        <f t="shared" si="4033"/>
        <v>0</v>
      </c>
      <c r="AM586" s="43">
        <f t="shared" si="4033"/>
        <v>0</v>
      </c>
      <c r="AN586" s="43">
        <f t="shared" si="4033"/>
        <v>0</v>
      </c>
      <c r="AO586" s="43">
        <f t="shared" si="4033"/>
        <v>0</v>
      </c>
      <c r="AP586" s="43">
        <f t="shared" si="4033"/>
        <v>0</v>
      </c>
      <c r="AQ586" s="43">
        <f t="shared" si="4033"/>
        <v>0</v>
      </c>
      <c r="AR586" s="43">
        <f t="shared" si="4033"/>
        <v>0</v>
      </c>
      <c r="AS586" s="43">
        <f t="shared" si="4033"/>
        <v>0</v>
      </c>
      <c r="AT586" s="43">
        <f t="shared" si="4033"/>
        <v>0</v>
      </c>
      <c r="AU586" s="43">
        <f t="shared" si="4033"/>
        <v>0</v>
      </c>
      <c r="AV586" s="43">
        <f t="shared" si="4033"/>
        <v>0</v>
      </c>
      <c r="AW586" s="43">
        <f t="shared" si="4033"/>
        <v>0</v>
      </c>
      <c r="AX586" s="43">
        <f t="shared" si="4033"/>
        <v>0</v>
      </c>
      <c r="AY586" s="43">
        <f t="shared" si="4033"/>
        <v>0</v>
      </c>
      <c r="AZ586" s="43">
        <f t="shared" si="4033"/>
        <v>0</v>
      </c>
      <c r="BA586" s="43">
        <f t="shared" si="4033"/>
        <v>0</v>
      </c>
      <c r="BB586" s="43">
        <f t="shared" si="4033"/>
        <v>0</v>
      </c>
      <c r="BC586" s="43">
        <f t="shared" si="4033"/>
        <v>0</v>
      </c>
      <c r="BD586" s="43">
        <f t="shared" si="4033"/>
        <v>0</v>
      </c>
      <c r="BE586" s="43">
        <f t="shared" si="4033"/>
        <v>0</v>
      </c>
      <c r="BF586" s="43">
        <f t="shared" ref="BF586:BZ586" si="4034">IF($H586=$CB$12,1,IF(ISBLANK($I586),0,IF(OR($I586=BF$9,$K586=BF$9,AND(BF$9&gt;$I586,BF$9&lt;=$K586)),1,0)))</f>
        <v>0</v>
      </c>
      <c r="BG586" s="43">
        <f t="shared" si="4034"/>
        <v>0</v>
      </c>
      <c r="BH586" s="43">
        <f t="shared" si="4034"/>
        <v>0</v>
      </c>
      <c r="BI586" s="43">
        <f t="shared" si="4034"/>
        <v>0</v>
      </c>
      <c r="BJ586" s="43">
        <f t="shared" si="4034"/>
        <v>0</v>
      </c>
      <c r="BK586" s="43">
        <f t="shared" si="4034"/>
        <v>0</v>
      </c>
      <c r="BL586" s="43">
        <f t="shared" si="4034"/>
        <v>0</v>
      </c>
      <c r="BM586" s="43">
        <f t="shared" si="4034"/>
        <v>0</v>
      </c>
      <c r="BN586" s="43">
        <f t="shared" si="4034"/>
        <v>0</v>
      </c>
      <c r="BO586" s="43">
        <f t="shared" si="4034"/>
        <v>0</v>
      </c>
      <c r="BP586" s="43">
        <f t="shared" si="4034"/>
        <v>0</v>
      </c>
      <c r="BQ586" s="43">
        <f t="shared" si="4034"/>
        <v>0</v>
      </c>
      <c r="BR586" s="43">
        <f t="shared" si="4034"/>
        <v>0</v>
      </c>
      <c r="BS586" s="43">
        <f t="shared" si="4034"/>
        <v>0</v>
      </c>
      <c r="BT586" s="43">
        <f t="shared" si="4034"/>
        <v>0</v>
      </c>
      <c r="BU586" s="43">
        <f t="shared" si="4034"/>
        <v>0</v>
      </c>
      <c r="BV586" s="43">
        <f t="shared" si="4034"/>
        <v>0</v>
      </c>
      <c r="BW586" s="43">
        <f t="shared" si="4034"/>
        <v>0</v>
      </c>
      <c r="BX586" s="43">
        <f t="shared" si="4034"/>
        <v>0</v>
      </c>
      <c r="BY586" s="43">
        <f t="shared" si="4034"/>
        <v>0</v>
      </c>
      <c r="BZ586" s="43">
        <f t="shared" si="4034"/>
        <v>0</v>
      </c>
      <c r="CB586" s="44">
        <f>IF(AND(NOT(ISBLANK(F585)),ISBLANK(H586)),1,0)</f>
        <v>0</v>
      </c>
      <c r="CC586" s="44">
        <f>IF($H586=$CB$13,1,0)</f>
        <v>0</v>
      </c>
      <c r="CD586" s="44">
        <f>IF(AND($CC586=1,ISBLANK(I586)),1,0)</f>
        <v>0</v>
      </c>
      <c r="CE586" s="44">
        <f>IF(AND($CC586=1,ISBLANK(J586)),1,0)</f>
        <v>0</v>
      </c>
    </row>
    <row r="587" spans="3:86" hidden="1" outlineLevel="1">
      <c r="G587" s="22" t="str">
        <f>"Base Current Amount "&amp;CC587&amp;""</f>
        <v>Base Current Amount per Week</v>
      </c>
      <c r="H587" s="54" t="s">
        <v>53</v>
      </c>
      <c r="I587" s="45"/>
      <c r="CB587" s="44">
        <f>IF(AND(NOT(ISBLANK(F585)),ISBLANK(I587)),1,0)</f>
        <v>0</v>
      </c>
      <c r="CC587" s="44" t="str">
        <f>IF(H586=$CB$13,$CB$19,$CB$18)</f>
        <v>per Week</v>
      </c>
    </row>
    <row r="588" spans="3:86" hidden="1" outlineLevel="1">
      <c r="G588" s="22" t="s">
        <v>34</v>
      </c>
      <c r="H588" s="54" t="s">
        <v>53</v>
      </c>
      <c r="I588" s="55">
        <f>IF(AND(H586=$CB$13,ISBLANK(J586)),I587,IF(H586=$CB$13,I587/J586,I587))</f>
        <v>0</v>
      </c>
      <c r="Z588" s="59">
        <f>$I588</f>
        <v>0</v>
      </c>
      <c r="AA588" s="59">
        <f t="shared" ref="AA588:BZ588" si="4035">$I588</f>
        <v>0</v>
      </c>
      <c r="AB588" s="59">
        <f t="shared" si="4035"/>
        <v>0</v>
      </c>
      <c r="AC588" s="59">
        <f t="shared" si="4035"/>
        <v>0</v>
      </c>
      <c r="AD588" s="59">
        <f t="shared" si="4035"/>
        <v>0</v>
      </c>
      <c r="AE588" s="59">
        <f t="shared" si="4035"/>
        <v>0</v>
      </c>
      <c r="AF588" s="59">
        <f t="shared" si="4035"/>
        <v>0</v>
      </c>
      <c r="AG588" s="59">
        <f t="shared" si="4035"/>
        <v>0</v>
      </c>
      <c r="AH588" s="59">
        <f t="shared" si="4035"/>
        <v>0</v>
      </c>
      <c r="AI588" s="59">
        <f t="shared" si="4035"/>
        <v>0</v>
      </c>
      <c r="AJ588" s="59">
        <f t="shared" si="4035"/>
        <v>0</v>
      </c>
      <c r="AK588" s="59">
        <f t="shared" si="4035"/>
        <v>0</v>
      </c>
      <c r="AL588" s="59">
        <f t="shared" si="4035"/>
        <v>0</v>
      </c>
      <c r="AM588" s="59">
        <f t="shared" si="4035"/>
        <v>0</v>
      </c>
      <c r="AN588" s="59">
        <f t="shared" si="4035"/>
        <v>0</v>
      </c>
      <c r="AO588" s="59">
        <f t="shared" si="4035"/>
        <v>0</v>
      </c>
      <c r="AP588" s="59">
        <f t="shared" si="4035"/>
        <v>0</v>
      </c>
      <c r="AQ588" s="59">
        <f t="shared" si="4035"/>
        <v>0</v>
      </c>
      <c r="AR588" s="59">
        <f t="shared" si="4035"/>
        <v>0</v>
      </c>
      <c r="AS588" s="59">
        <f t="shared" si="4035"/>
        <v>0</v>
      </c>
      <c r="AT588" s="59">
        <f t="shared" si="4035"/>
        <v>0</v>
      </c>
      <c r="AU588" s="59">
        <f t="shared" si="4035"/>
        <v>0</v>
      </c>
      <c r="AV588" s="59">
        <f t="shared" si="4035"/>
        <v>0</v>
      </c>
      <c r="AW588" s="59">
        <f t="shared" si="4035"/>
        <v>0</v>
      </c>
      <c r="AX588" s="59">
        <f t="shared" si="4035"/>
        <v>0</v>
      </c>
      <c r="AY588" s="59">
        <f t="shared" si="4035"/>
        <v>0</v>
      </c>
      <c r="AZ588" s="59">
        <f t="shared" si="4035"/>
        <v>0</v>
      </c>
      <c r="BA588" s="59">
        <f t="shared" si="4035"/>
        <v>0</v>
      </c>
      <c r="BB588" s="59">
        <f t="shared" si="4035"/>
        <v>0</v>
      </c>
      <c r="BC588" s="59">
        <f t="shared" si="4035"/>
        <v>0</v>
      </c>
      <c r="BD588" s="59">
        <f t="shared" si="4035"/>
        <v>0</v>
      </c>
      <c r="BE588" s="59">
        <f t="shared" si="4035"/>
        <v>0</v>
      </c>
      <c r="BF588" s="59">
        <f t="shared" si="4035"/>
        <v>0</v>
      </c>
      <c r="BG588" s="59">
        <f t="shared" si="4035"/>
        <v>0</v>
      </c>
      <c r="BH588" s="59">
        <f t="shared" si="4035"/>
        <v>0</v>
      </c>
      <c r="BI588" s="59">
        <f t="shared" si="4035"/>
        <v>0</v>
      </c>
      <c r="BJ588" s="59">
        <f t="shared" si="4035"/>
        <v>0</v>
      </c>
      <c r="BK588" s="59">
        <f t="shared" si="4035"/>
        <v>0</v>
      </c>
      <c r="BL588" s="59">
        <f t="shared" si="4035"/>
        <v>0</v>
      </c>
      <c r="BM588" s="59">
        <f t="shared" si="4035"/>
        <v>0</v>
      </c>
      <c r="BN588" s="59">
        <f t="shared" si="4035"/>
        <v>0</v>
      </c>
      <c r="BO588" s="59">
        <f t="shared" si="4035"/>
        <v>0</v>
      </c>
      <c r="BP588" s="59">
        <f t="shared" si="4035"/>
        <v>0</v>
      </c>
      <c r="BQ588" s="59">
        <f t="shared" si="4035"/>
        <v>0</v>
      </c>
      <c r="BR588" s="59">
        <f t="shared" si="4035"/>
        <v>0</v>
      </c>
      <c r="BS588" s="59">
        <f t="shared" si="4035"/>
        <v>0</v>
      </c>
      <c r="BT588" s="59">
        <f t="shared" si="4035"/>
        <v>0</v>
      </c>
      <c r="BU588" s="59">
        <f t="shared" si="4035"/>
        <v>0</v>
      </c>
      <c r="BV588" s="59">
        <f t="shared" si="4035"/>
        <v>0</v>
      </c>
      <c r="BW588" s="59">
        <f t="shared" si="4035"/>
        <v>0</v>
      </c>
      <c r="BX588" s="59">
        <f t="shared" si="4035"/>
        <v>0</v>
      </c>
      <c r="BY588" s="59">
        <f t="shared" si="4035"/>
        <v>0</v>
      </c>
      <c r="BZ588" s="59">
        <f t="shared" si="4035"/>
        <v>0</v>
      </c>
    </row>
    <row r="589" spans="3:86" hidden="1" outlineLevel="1">
      <c r="C589" s="105" t="str">
        <f>IF(CH590=1,"X","")</f>
        <v/>
      </c>
      <c r="D589" s="106"/>
      <c r="E589" s="107"/>
      <c r="G589" s="22" t="s">
        <v>38</v>
      </c>
      <c r="H589" s="73">
        <f>IF(ISBLANK(I589),0,IF(I589&lt;I586,1,0))</f>
        <v>0</v>
      </c>
      <c r="I589" s="60"/>
      <c r="J589" s="61"/>
      <c r="Z589" s="58">
        <f>IF(ISBLANK($I589),1,IF(Z$9&gt;$I589,(1+$J589),1))</f>
        <v>1</v>
      </c>
      <c r="AA589" s="58">
        <f t="shared" ref="AA589:BZ589" si="4036">IF(ISBLANK($I589),1,IF(AA$9&gt;$I589,(1+$J589),1))</f>
        <v>1</v>
      </c>
      <c r="AB589" s="58">
        <f t="shared" si="4036"/>
        <v>1</v>
      </c>
      <c r="AC589" s="58">
        <f t="shared" si="4036"/>
        <v>1</v>
      </c>
      <c r="AD589" s="58">
        <f t="shared" si="4036"/>
        <v>1</v>
      </c>
      <c r="AE589" s="58">
        <f t="shared" si="4036"/>
        <v>1</v>
      </c>
      <c r="AF589" s="58">
        <f t="shared" si="4036"/>
        <v>1</v>
      </c>
      <c r="AG589" s="58">
        <f t="shared" si="4036"/>
        <v>1</v>
      </c>
      <c r="AH589" s="58">
        <f t="shared" si="4036"/>
        <v>1</v>
      </c>
      <c r="AI589" s="58">
        <f t="shared" si="4036"/>
        <v>1</v>
      </c>
      <c r="AJ589" s="58">
        <f t="shared" si="4036"/>
        <v>1</v>
      </c>
      <c r="AK589" s="58">
        <f t="shared" si="4036"/>
        <v>1</v>
      </c>
      <c r="AL589" s="58">
        <f t="shared" si="4036"/>
        <v>1</v>
      </c>
      <c r="AM589" s="58">
        <f t="shared" si="4036"/>
        <v>1</v>
      </c>
      <c r="AN589" s="58">
        <f t="shared" si="4036"/>
        <v>1</v>
      </c>
      <c r="AO589" s="58">
        <f t="shared" si="4036"/>
        <v>1</v>
      </c>
      <c r="AP589" s="58">
        <f t="shared" si="4036"/>
        <v>1</v>
      </c>
      <c r="AQ589" s="58">
        <f t="shared" si="4036"/>
        <v>1</v>
      </c>
      <c r="AR589" s="58">
        <f t="shared" si="4036"/>
        <v>1</v>
      </c>
      <c r="AS589" s="58">
        <f t="shared" si="4036"/>
        <v>1</v>
      </c>
      <c r="AT589" s="58">
        <f t="shared" si="4036"/>
        <v>1</v>
      </c>
      <c r="AU589" s="58">
        <f t="shared" si="4036"/>
        <v>1</v>
      </c>
      <c r="AV589" s="58">
        <f t="shared" si="4036"/>
        <v>1</v>
      </c>
      <c r="AW589" s="58">
        <f t="shared" si="4036"/>
        <v>1</v>
      </c>
      <c r="AX589" s="58">
        <f t="shared" si="4036"/>
        <v>1</v>
      </c>
      <c r="AY589" s="58">
        <f t="shared" si="4036"/>
        <v>1</v>
      </c>
      <c r="AZ589" s="58">
        <f t="shared" si="4036"/>
        <v>1</v>
      </c>
      <c r="BA589" s="58">
        <f t="shared" si="4036"/>
        <v>1</v>
      </c>
      <c r="BB589" s="58">
        <f t="shared" si="4036"/>
        <v>1</v>
      </c>
      <c r="BC589" s="58">
        <f t="shared" si="4036"/>
        <v>1</v>
      </c>
      <c r="BD589" s="58">
        <f t="shared" si="4036"/>
        <v>1</v>
      </c>
      <c r="BE589" s="58">
        <f t="shared" si="4036"/>
        <v>1</v>
      </c>
      <c r="BF589" s="58">
        <f t="shared" si="4036"/>
        <v>1</v>
      </c>
      <c r="BG589" s="58">
        <f t="shared" si="4036"/>
        <v>1</v>
      </c>
      <c r="BH589" s="58">
        <f t="shared" si="4036"/>
        <v>1</v>
      </c>
      <c r="BI589" s="58">
        <f t="shared" si="4036"/>
        <v>1</v>
      </c>
      <c r="BJ589" s="58">
        <f t="shared" si="4036"/>
        <v>1</v>
      </c>
      <c r="BK589" s="58">
        <f t="shared" si="4036"/>
        <v>1</v>
      </c>
      <c r="BL589" s="58">
        <f t="shared" si="4036"/>
        <v>1</v>
      </c>
      <c r="BM589" s="58">
        <f t="shared" si="4036"/>
        <v>1</v>
      </c>
      <c r="BN589" s="58">
        <f t="shared" si="4036"/>
        <v>1</v>
      </c>
      <c r="BO589" s="58">
        <f t="shared" si="4036"/>
        <v>1</v>
      </c>
      <c r="BP589" s="58">
        <f t="shared" si="4036"/>
        <v>1</v>
      </c>
      <c r="BQ589" s="58">
        <f t="shared" si="4036"/>
        <v>1</v>
      </c>
      <c r="BR589" s="58">
        <f t="shared" si="4036"/>
        <v>1</v>
      </c>
      <c r="BS589" s="58">
        <f t="shared" si="4036"/>
        <v>1</v>
      </c>
      <c r="BT589" s="58">
        <f t="shared" si="4036"/>
        <v>1</v>
      </c>
      <c r="BU589" s="58">
        <f t="shared" si="4036"/>
        <v>1</v>
      </c>
      <c r="BV589" s="58">
        <f t="shared" si="4036"/>
        <v>1</v>
      </c>
      <c r="BW589" s="58">
        <f t="shared" si="4036"/>
        <v>1</v>
      </c>
      <c r="BX589" s="58">
        <f t="shared" si="4036"/>
        <v>1</v>
      </c>
      <c r="BY589" s="58">
        <f t="shared" si="4036"/>
        <v>1</v>
      </c>
      <c r="BZ589" s="58">
        <f t="shared" si="4036"/>
        <v>1</v>
      </c>
      <c r="CB589" s="44">
        <f>IF(AND(NOT(ISBLANK(I589)),ISBLANK(J589)),1,0)</f>
        <v>0</v>
      </c>
    </row>
    <row r="590" spans="3:86" ht="15.75" collapsed="1" thickBot="1">
      <c r="C590" s="108">
        <v>70</v>
      </c>
      <c r="D590" s="109"/>
      <c r="E590" s="110"/>
      <c r="F590" s="62"/>
      <c r="G590" s="89">
        <f>IF(ISBLANK(F585),0,"Final "&amp;F585&amp;" Budget")</f>
        <v>0</v>
      </c>
      <c r="H590" s="63"/>
      <c r="I590" s="63">
        <f>H585</f>
        <v>0</v>
      </c>
      <c r="J590" s="63"/>
      <c r="K590" s="64">
        <f>SUM(M590:X590)</f>
        <v>0</v>
      </c>
      <c r="M590" s="64">
        <f t="shared" ref="M590:X590" si="4037">SUMIF($Z$10:$BZ$10,M$10,$Z590:$BZ590)</f>
        <v>0</v>
      </c>
      <c r="N590" s="64">
        <f t="shared" si="4037"/>
        <v>0</v>
      </c>
      <c r="O590" s="64">
        <f t="shared" si="4037"/>
        <v>0</v>
      </c>
      <c r="P590" s="64">
        <f t="shared" si="4037"/>
        <v>0</v>
      </c>
      <c r="Q590" s="64">
        <f t="shared" si="4037"/>
        <v>0</v>
      </c>
      <c r="R590" s="64">
        <f t="shared" si="4037"/>
        <v>0</v>
      </c>
      <c r="S590" s="64">
        <f t="shared" si="4037"/>
        <v>0</v>
      </c>
      <c r="T590" s="64">
        <f t="shared" si="4037"/>
        <v>0</v>
      </c>
      <c r="U590" s="64">
        <f t="shared" si="4037"/>
        <v>0</v>
      </c>
      <c r="V590" s="64">
        <f t="shared" si="4037"/>
        <v>0</v>
      </c>
      <c r="W590" s="64">
        <f t="shared" si="4037"/>
        <v>0</v>
      </c>
      <c r="X590" s="64">
        <f t="shared" si="4037"/>
        <v>0</v>
      </c>
      <c r="Z590" s="64">
        <f>Z586*Z588*Z589</f>
        <v>0</v>
      </c>
      <c r="AA590" s="64">
        <f t="shared" ref="AA590" si="4038">AA586*AA588*AA589</f>
        <v>0</v>
      </c>
      <c r="AB590" s="64">
        <f t="shared" ref="AB590" si="4039">AB586*AB588*AB589</f>
        <v>0</v>
      </c>
      <c r="AC590" s="64">
        <f t="shared" ref="AC590" si="4040">AC586*AC588*AC589</f>
        <v>0</v>
      </c>
      <c r="AD590" s="64">
        <f t="shared" ref="AD590" si="4041">AD586*AD588*AD589</f>
        <v>0</v>
      </c>
      <c r="AE590" s="64">
        <f t="shared" ref="AE590" si="4042">AE586*AE588*AE589</f>
        <v>0</v>
      </c>
      <c r="AF590" s="64">
        <f t="shared" ref="AF590" si="4043">AF586*AF588*AF589</f>
        <v>0</v>
      </c>
      <c r="AG590" s="64">
        <f t="shared" ref="AG590" si="4044">AG586*AG588*AG589</f>
        <v>0</v>
      </c>
      <c r="AH590" s="64">
        <f t="shared" ref="AH590" si="4045">AH586*AH588*AH589</f>
        <v>0</v>
      </c>
      <c r="AI590" s="64">
        <f t="shared" ref="AI590" si="4046">AI586*AI588*AI589</f>
        <v>0</v>
      </c>
      <c r="AJ590" s="64">
        <f t="shared" ref="AJ590" si="4047">AJ586*AJ588*AJ589</f>
        <v>0</v>
      </c>
      <c r="AK590" s="64">
        <f t="shared" ref="AK590" si="4048">AK586*AK588*AK589</f>
        <v>0</v>
      </c>
      <c r="AL590" s="64">
        <f t="shared" ref="AL590" si="4049">AL586*AL588*AL589</f>
        <v>0</v>
      </c>
      <c r="AM590" s="64">
        <f t="shared" ref="AM590" si="4050">AM586*AM588*AM589</f>
        <v>0</v>
      </c>
      <c r="AN590" s="64">
        <f t="shared" ref="AN590" si="4051">AN586*AN588*AN589</f>
        <v>0</v>
      </c>
      <c r="AO590" s="64">
        <f t="shared" ref="AO590" si="4052">AO586*AO588*AO589</f>
        <v>0</v>
      </c>
      <c r="AP590" s="64">
        <f t="shared" ref="AP590" si="4053">AP586*AP588*AP589</f>
        <v>0</v>
      </c>
      <c r="AQ590" s="64">
        <f t="shared" ref="AQ590" si="4054">AQ586*AQ588*AQ589</f>
        <v>0</v>
      </c>
      <c r="AR590" s="64">
        <f t="shared" ref="AR590" si="4055">AR586*AR588*AR589</f>
        <v>0</v>
      </c>
      <c r="AS590" s="64">
        <f t="shared" ref="AS590" si="4056">AS586*AS588*AS589</f>
        <v>0</v>
      </c>
      <c r="AT590" s="64">
        <f t="shared" ref="AT590" si="4057">AT586*AT588*AT589</f>
        <v>0</v>
      </c>
      <c r="AU590" s="64">
        <f t="shared" ref="AU590" si="4058">AU586*AU588*AU589</f>
        <v>0</v>
      </c>
      <c r="AV590" s="64">
        <f t="shared" ref="AV590" si="4059">AV586*AV588*AV589</f>
        <v>0</v>
      </c>
      <c r="AW590" s="64">
        <f t="shared" ref="AW590" si="4060">AW586*AW588*AW589</f>
        <v>0</v>
      </c>
      <c r="AX590" s="64">
        <f t="shared" ref="AX590" si="4061">AX586*AX588*AX589</f>
        <v>0</v>
      </c>
      <c r="AY590" s="64">
        <f t="shared" ref="AY590" si="4062">AY586*AY588*AY589</f>
        <v>0</v>
      </c>
      <c r="AZ590" s="64">
        <f t="shared" ref="AZ590" si="4063">AZ586*AZ588*AZ589</f>
        <v>0</v>
      </c>
      <c r="BA590" s="64">
        <f t="shared" ref="BA590" si="4064">BA586*BA588*BA589</f>
        <v>0</v>
      </c>
      <c r="BB590" s="64">
        <f t="shared" ref="BB590" si="4065">BB586*BB588*BB589</f>
        <v>0</v>
      </c>
      <c r="BC590" s="64">
        <f t="shared" ref="BC590" si="4066">BC586*BC588*BC589</f>
        <v>0</v>
      </c>
      <c r="BD590" s="64">
        <f t="shared" ref="BD590" si="4067">BD586*BD588*BD589</f>
        <v>0</v>
      </c>
      <c r="BE590" s="64">
        <f t="shared" ref="BE590" si="4068">BE586*BE588*BE589</f>
        <v>0</v>
      </c>
      <c r="BF590" s="64">
        <f t="shared" ref="BF590" si="4069">BF586*BF588*BF589</f>
        <v>0</v>
      </c>
      <c r="BG590" s="64">
        <f t="shared" ref="BG590" si="4070">BG586*BG588*BG589</f>
        <v>0</v>
      </c>
      <c r="BH590" s="64">
        <f t="shared" ref="BH590" si="4071">BH586*BH588*BH589</f>
        <v>0</v>
      </c>
      <c r="BI590" s="64">
        <f t="shared" ref="BI590" si="4072">BI586*BI588*BI589</f>
        <v>0</v>
      </c>
      <c r="BJ590" s="64">
        <f t="shared" ref="BJ590" si="4073">BJ586*BJ588*BJ589</f>
        <v>0</v>
      </c>
      <c r="BK590" s="64">
        <f t="shared" ref="BK590" si="4074">BK586*BK588*BK589</f>
        <v>0</v>
      </c>
      <c r="BL590" s="64">
        <f t="shared" ref="BL590" si="4075">BL586*BL588*BL589</f>
        <v>0</v>
      </c>
      <c r="BM590" s="64">
        <f t="shared" ref="BM590" si="4076">BM586*BM588*BM589</f>
        <v>0</v>
      </c>
      <c r="BN590" s="64">
        <f t="shared" ref="BN590" si="4077">BN586*BN588*BN589</f>
        <v>0</v>
      </c>
      <c r="BO590" s="64">
        <f t="shared" ref="BO590" si="4078">BO586*BO588*BO589</f>
        <v>0</v>
      </c>
      <c r="BP590" s="64">
        <f t="shared" ref="BP590" si="4079">BP586*BP588*BP589</f>
        <v>0</v>
      </c>
      <c r="BQ590" s="64">
        <f t="shared" ref="BQ590" si="4080">BQ586*BQ588*BQ589</f>
        <v>0</v>
      </c>
      <c r="BR590" s="64">
        <f t="shared" ref="BR590" si="4081">BR586*BR588*BR589</f>
        <v>0</v>
      </c>
      <c r="BS590" s="64">
        <f t="shared" ref="BS590" si="4082">BS586*BS588*BS589</f>
        <v>0</v>
      </c>
      <c r="BT590" s="64">
        <f t="shared" ref="BT590" si="4083">BT586*BT588*BT589</f>
        <v>0</v>
      </c>
      <c r="BU590" s="64">
        <f t="shared" ref="BU590" si="4084">BU586*BU588*BU589</f>
        <v>0</v>
      </c>
      <c r="BV590" s="64">
        <f t="shared" ref="BV590" si="4085">BV586*BV588*BV589</f>
        <v>0</v>
      </c>
      <c r="BW590" s="64">
        <f t="shared" ref="BW590" si="4086">BW586*BW588*BW589</f>
        <v>0</v>
      </c>
      <c r="BX590" s="64">
        <f t="shared" ref="BX590" si="4087">BX586*BX588*BX589</f>
        <v>0</v>
      </c>
      <c r="BY590" s="64">
        <f t="shared" ref="BY590" si="4088">BY586*BY588*BY589</f>
        <v>0</v>
      </c>
      <c r="BZ590" s="64">
        <f t="shared" ref="BZ590" si="4089">BZ586*BZ588*BZ589</f>
        <v>0</v>
      </c>
      <c r="CG590" s="44">
        <f>C590</f>
        <v>70</v>
      </c>
      <c r="CH590" s="44">
        <f>IF(CG590=0,0,IF(COUNTIF($CG:$CG,CG590)&gt;1,1,0))</f>
        <v>0</v>
      </c>
    </row>
    <row r="592" spans="3:86" ht="15.75" thickBot="1"/>
    <row r="593" spans="1:196" s="37" customFormat="1">
      <c r="A593" s="30"/>
      <c r="B593" s="31"/>
      <c r="C593" s="32" t="s">
        <v>54</v>
      </c>
      <c r="D593" s="32"/>
      <c r="E593" s="32"/>
      <c r="F593" s="32"/>
      <c r="G593" s="33"/>
      <c r="H593" s="34"/>
      <c r="I593" s="34"/>
      <c r="J593" s="34"/>
      <c r="K593" s="41"/>
      <c r="L593" s="41"/>
      <c r="M593" s="41"/>
      <c r="N593" s="41"/>
      <c r="O593" s="41"/>
      <c r="P593" s="41"/>
      <c r="Q593" s="41"/>
      <c r="R593" s="41"/>
      <c r="S593" s="41"/>
      <c r="T593" s="41"/>
      <c r="U593" s="41"/>
      <c r="V593" s="41"/>
      <c r="W593" s="41"/>
      <c r="X593" s="41"/>
      <c r="Y593" s="41"/>
      <c r="Z593" s="35"/>
      <c r="AA593" s="36"/>
      <c r="AB593" s="36"/>
      <c r="AC593" s="35"/>
      <c r="AD593" s="35"/>
      <c r="AE593" s="35"/>
      <c r="AF593" s="35"/>
      <c r="AG593" s="35"/>
      <c r="AH593" s="35"/>
      <c r="AI593" s="35"/>
      <c r="AJ593" s="35"/>
      <c r="AK593" s="35"/>
      <c r="AL593" s="35"/>
      <c r="AM593" s="35"/>
      <c r="AN593" s="35"/>
      <c r="AO593" s="35"/>
      <c r="AP593" s="35"/>
      <c r="AQ593" s="35"/>
      <c r="AR593" s="35"/>
      <c r="AS593" s="35"/>
      <c r="AT593" s="35"/>
      <c r="AU593" s="35"/>
      <c r="AV593" s="35"/>
      <c r="AW593" s="35"/>
      <c r="AX593" s="35"/>
      <c r="AY593" s="35"/>
      <c r="AZ593" s="35"/>
      <c r="BA593" s="35"/>
      <c r="BB593" s="35"/>
      <c r="BC593" s="35"/>
      <c r="BD593" s="35"/>
      <c r="BE593" s="35"/>
      <c r="BF593" s="35"/>
      <c r="BG593" s="35"/>
      <c r="BH593" s="35"/>
      <c r="BI593" s="35"/>
      <c r="BJ593" s="35"/>
      <c r="BK593" s="35"/>
      <c r="BL593" s="35"/>
      <c r="BM593" s="35"/>
      <c r="BN593" s="35"/>
      <c r="BO593" s="35"/>
      <c r="BP593" s="35"/>
      <c r="BQ593" s="35"/>
      <c r="BR593" s="35"/>
      <c r="BS593" s="35"/>
      <c r="BT593" s="35"/>
      <c r="BU593" s="35"/>
      <c r="BV593" s="35"/>
      <c r="BW593" s="35"/>
      <c r="BX593" s="35"/>
      <c r="BY593" s="35"/>
      <c r="BZ593" s="35"/>
      <c r="CA593" s="35"/>
      <c r="CB593" s="34"/>
      <c r="CC593" s="35"/>
      <c r="CD593" s="35"/>
      <c r="CE593" s="35"/>
      <c r="CF593" s="35"/>
      <c r="CG593" s="34"/>
      <c r="CH593" s="34"/>
      <c r="CI593" s="35"/>
      <c r="CJ593" s="35"/>
      <c r="CK593" s="35"/>
      <c r="CL593" s="35"/>
      <c r="CM593" s="35"/>
      <c r="CN593" s="35"/>
      <c r="CO593" s="35"/>
      <c r="CP593" s="35"/>
      <c r="CQ593" s="35"/>
      <c r="CR593" s="35"/>
      <c r="CS593" s="35"/>
      <c r="CT593" s="35"/>
      <c r="CU593" s="35"/>
      <c r="CV593" s="35"/>
      <c r="CW593" s="35"/>
      <c r="CX593" s="35"/>
      <c r="CY593" s="35"/>
      <c r="CZ593" s="35"/>
      <c r="DA593" s="35"/>
      <c r="DB593" s="35"/>
      <c r="DC593" s="35"/>
      <c r="DD593" s="35"/>
      <c r="DE593" s="35"/>
      <c r="DF593" s="35"/>
      <c r="DG593" s="35"/>
      <c r="DH593" s="35"/>
      <c r="DI593" s="35"/>
      <c r="DJ593" s="35"/>
      <c r="DK593" s="35"/>
      <c r="DL593" s="35"/>
      <c r="DM593" s="35"/>
      <c r="DN593" s="35"/>
      <c r="DO593" s="35"/>
      <c r="DP593" s="35"/>
      <c r="DQ593" s="35"/>
      <c r="DR593" s="35"/>
      <c r="DS593" s="35"/>
      <c r="DT593" s="35"/>
      <c r="DU593" s="35"/>
      <c r="DV593" s="35"/>
      <c r="DW593" s="35"/>
      <c r="DX593" s="35"/>
      <c r="DY593" s="35"/>
      <c r="DZ593" s="35"/>
      <c r="EA593" s="35"/>
      <c r="EB593" s="35"/>
      <c r="EC593" s="35"/>
      <c r="ED593" s="35"/>
      <c r="EE593" s="35"/>
      <c r="EF593" s="35"/>
      <c r="EG593" s="35"/>
      <c r="EH593" s="35"/>
      <c r="EI593" s="35"/>
      <c r="EJ593" s="35"/>
      <c r="EK593" s="35"/>
      <c r="EL593" s="35"/>
      <c r="EM593" s="35"/>
      <c r="EN593" s="35"/>
      <c r="EO593" s="35"/>
      <c r="EP593" s="35"/>
      <c r="EQ593" s="35"/>
      <c r="ER593" s="35"/>
      <c r="ES593" s="35"/>
      <c r="ET593" s="35"/>
      <c r="EU593" s="35"/>
      <c r="EV593" s="35"/>
      <c r="EW593" s="35"/>
      <c r="EX593" s="35"/>
      <c r="EY593" s="35"/>
      <c r="EZ593" s="35"/>
      <c r="FA593" s="35"/>
      <c r="FB593" s="35"/>
      <c r="FC593" s="35"/>
      <c r="FD593" s="35"/>
      <c r="FE593" s="35"/>
      <c r="FF593" s="35"/>
      <c r="FG593" s="35"/>
      <c r="FH593" s="35"/>
      <c r="FI593" s="35"/>
      <c r="FJ593" s="35"/>
      <c r="FK593" s="35"/>
      <c r="FL593" s="35"/>
      <c r="FM593" s="35"/>
      <c r="FN593" s="35"/>
      <c r="FO593" s="35"/>
      <c r="FP593" s="35"/>
      <c r="FQ593" s="35"/>
      <c r="FR593" s="35"/>
      <c r="FS593" s="35"/>
      <c r="FT593" s="35"/>
      <c r="FU593" s="35"/>
      <c r="FV593" s="35"/>
      <c r="FW593" s="35"/>
      <c r="FX593" s="35"/>
      <c r="FY593" s="35"/>
      <c r="FZ593" s="35"/>
      <c r="GA593" s="35"/>
      <c r="GB593" s="35"/>
      <c r="GC593" s="35"/>
      <c r="GD593" s="35"/>
      <c r="GE593" s="35"/>
      <c r="GF593" s="35"/>
      <c r="GG593" s="35"/>
      <c r="GH593" s="35"/>
      <c r="GI593" s="35"/>
      <c r="GJ593" s="35"/>
      <c r="GK593" s="35"/>
      <c r="GL593" s="35"/>
      <c r="GM593" s="35"/>
      <c r="GN593" s="35"/>
    </row>
  </sheetData>
  <mergeCells count="210">
    <mergeCell ref="F201:G201"/>
    <mergeCell ref="C205:E205"/>
    <mergeCell ref="C206:E206"/>
    <mergeCell ref="F31:G31"/>
    <mergeCell ref="F39:G39"/>
    <mergeCell ref="C36:E36"/>
    <mergeCell ref="C44:E44"/>
    <mergeCell ref="C35:E35"/>
    <mergeCell ref="C43:E43"/>
    <mergeCell ref="F47:G47"/>
    <mergeCell ref="C51:E51"/>
    <mergeCell ref="C52:E52"/>
    <mergeCell ref="F55:G55"/>
    <mergeCell ref="C59:E59"/>
    <mergeCell ref="C60:E60"/>
    <mergeCell ref="F193:G193"/>
    <mergeCell ref="C197:E197"/>
    <mergeCell ref="C198:E198"/>
    <mergeCell ref="F79:G79"/>
    <mergeCell ref="C83:E83"/>
    <mergeCell ref="C84:E84"/>
    <mergeCell ref="F87:G87"/>
    <mergeCell ref="C91:E91"/>
    <mergeCell ref="C92:E92"/>
    <mergeCell ref="F63:G63"/>
    <mergeCell ref="C67:E67"/>
    <mergeCell ref="C68:E68"/>
    <mergeCell ref="F71:G71"/>
    <mergeCell ref="C75:E75"/>
    <mergeCell ref="C76:E76"/>
    <mergeCell ref="F111:G111"/>
    <mergeCell ref="C115:E115"/>
    <mergeCell ref="C116:E116"/>
    <mergeCell ref="F119:G119"/>
    <mergeCell ref="C123:E123"/>
    <mergeCell ref="C124:E124"/>
    <mergeCell ref="F95:G95"/>
    <mergeCell ref="C99:E99"/>
    <mergeCell ref="C100:E100"/>
    <mergeCell ref="F103:G103"/>
    <mergeCell ref="C107:E107"/>
    <mergeCell ref="C108:E108"/>
    <mergeCell ref="F143:G143"/>
    <mergeCell ref="C147:E147"/>
    <mergeCell ref="C148:E148"/>
    <mergeCell ref="F151:G151"/>
    <mergeCell ref="C155:E155"/>
    <mergeCell ref="C156:E156"/>
    <mergeCell ref="F127:G127"/>
    <mergeCell ref="C131:E131"/>
    <mergeCell ref="C132:E132"/>
    <mergeCell ref="F135:G135"/>
    <mergeCell ref="C139:E139"/>
    <mergeCell ref="C140:E140"/>
    <mergeCell ref="F175:G175"/>
    <mergeCell ref="C179:E179"/>
    <mergeCell ref="C180:E180"/>
    <mergeCell ref="F183:G183"/>
    <mergeCell ref="C187:E187"/>
    <mergeCell ref="C188:E188"/>
    <mergeCell ref="F159:G159"/>
    <mergeCell ref="C163:E163"/>
    <mergeCell ref="C164:E164"/>
    <mergeCell ref="F167:G167"/>
    <mergeCell ref="C171:E171"/>
    <mergeCell ref="C172:E172"/>
    <mergeCell ref="F225:G225"/>
    <mergeCell ref="C229:E229"/>
    <mergeCell ref="C230:E230"/>
    <mergeCell ref="F233:G233"/>
    <mergeCell ref="C237:E237"/>
    <mergeCell ref="C238:E238"/>
    <mergeCell ref="F209:G209"/>
    <mergeCell ref="C213:E213"/>
    <mergeCell ref="C214:E214"/>
    <mergeCell ref="F217:G217"/>
    <mergeCell ref="C221:E221"/>
    <mergeCell ref="C222:E222"/>
    <mergeCell ref="F257:G257"/>
    <mergeCell ref="C261:E261"/>
    <mergeCell ref="C262:E262"/>
    <mergeCell ref="F265:G265"/>
    <mergeCell ref="C269:E269"/>
    <mergeCell ref="C270:E270"/>
    <mergeCell ref="F241:G241"/>
    <mergeCell ref="C245:E245"/>
    <mergeCell ref="C246:E246"/>
    <mergeCell ref="F249:G249"/>
    <mergeCell ref="C253:E253"/>
    <mergeCell ref="C254:E254"/>
    <mergeCell ref="F289:G289"/>
    <mergeCell ref="C293:E293"/>
    <mergeCell ref="C294:E294"/>
    <mergeCell ref="F297:G297"/>
    <mergeCell ref="C301:E301"/>
    <mergeCell ref="C302:E302"/>
    <mergeCell ref="F273:G273"/>
    <mergeCell ref="C277:E277"/>
    <mergeCell ref="C278:E278"/>
    <mergeCell ref="F281:G281"/>
    <mergeCell ref="C285:E285"/>
    <mergeCell ref="C286:E286"/>
    <mergeCell ref="F321:G321"/>
    <mergeCell ref="C325:E325"/>
    <mergeCell ref="C326:E326"/>
    <mergeCell ref="F329:G329"/>
    <mergeCell ref="C333:E333"/>
    <mergeCell ref="C334:E334"/>
    <mergeCell ref="F305:G305"/>
    <mergeCell ref="C309:E309"/>
    <mergeCell ref="C310:E310"/>
    <mergeCell ref="F313:G313"/>
    <mergeCell ref="C317:E317"/>
    <mergeCell ref="C318:E318"/>
    <mergeCell ref="F353:G353"/>
    <mergeCell ref="C357:E357"/>
    <mergeCell ref="C358:E358"/>
    <mergeCell ref="F361:G361"/>
    <mergeCell ref="C365:E365"/>
    <mergeCell ref="C366:E366"/>
    <mergeCell ref="F337:G337"/>
    <mergeCell ref="C341:E341"/>
    <mergeCell ref="C342:E342"/>
    <mergeCell ref="F345:G345"/>
    <mergeCell ref="C349:E349"/>
    <mergeCell ref="C350:E350"/>
    <mergeCell ref="F385:G385"/>
    <mergeCell ref="C389:E389"/>
    <mergeCell ref="C390:E390"/>
    <mergeCell ref="F393:G393"/>
    <mergeCell ref="C397:E397"/>
    <mergeCell ref="C398:E398"/>
    <mergeCell ref="F369:G369"/>
    <mergeCell ref="C373:E373"/>
    <mergeCell ref="C374:E374"/>
    <mergeCell ref="F377:G377"/>
    <mergeCell ref="C381:E381"/>
    <mergeCell ref="C382:E382"/>
    <mergeCell ref="F417:G417"/>
    <mergeCell ref="C421:E421"/>
    <mergeCell ref="C422:E422"/>
    <mergeCell ref="F425:G425"/>
    <mergeCell ref="C429:E429"/>
    <mergeCell ref="C430:E430"/>
    <mergeCell ref="F401:G401"/>
    <mergeCell ref="C405:E405"/>
    <mergeCell ref="C406:E406"/>
    <mergeCell ref="F409:G409"/>
    <mergeCell ref="C413:E413"/>
    <mergeCell ref="C414:E414"/>
    <mergeCell ref="F449:G449"/>
    <mergeCell ref="C453:E453"/>
    <mergeCell ref="C454:E454"/>
    <mergeCell ref="F457:G457"/>
    <mergeCell ref="C461:E461"/>
    <mergeCell ref="C462:E462"/>
    <mergeCell ref="F433:G433"/>
    <mergeCell ref="C437:E437"/>
    <mergeCell ref="C438:E438"/>
    <mergeCell ref="F441:G441"/>
    <mergeCell ref="C445:E445"/>
    <mergeCell ref="C446:E446"/>
    <mergeCell ref="F481:G481"/>
    <mergeCell ref="C485:E485"/>
    <mergeCell ref="C486:E486"/>
    <mergeCell ref="F489:G489"/>
    <mergeCell ref="C493:E493"/>
    <mergeCell ref="C494:E494"/>
    <mergeCell ref="F465:G465"/>
    <mergeCell ref="C469:E469"/>
    <mergeCell ref="C470:E470"/>
    <mergeCell ref="F473:G473"/>
    <mergeCell ref="C477:E477"/>
    <mergeCell ref="C478:E478"/>
    <mergeCell ref="F513:G513"/>
    <mergeCell ref="C517:E517"/>
    <mergeCell ref="C518:E518"/>
    <mergeCell ref="F521:G521"/>
    <mergeCell ref="C525:E525"/>
    <mergeCell ref="C526:E526"/>
    <mergeCell ref="F497:G497"/>
    <mergeCell ref="C501:E501"/>
    <mergeCell ref="C502:E502"/>
    <mergeCell ref="F505:G505"/>
    <mergeCell ref="C509:E509"/>
    <mergeCell ref="C510:E510"/>
    <mergeCell ref="F545:G545"/>
    <mergeCell ref="C549:E549"/>
    <mergeCell ref="C550:E550"/>
    <mergeCell ref="F553:G553"/>
    <mergeCell ref="C557:E557"/>
    <mergeCell ref="C558:E558"/>
    <mergeCell ref="F529:G529"/>
    <mergeCell ref="C533:E533"/>
    <mergeCell ref="C534:E534"/>
    <mergeCell ref="F537:G537"/>
    <mergeCell ref="C541:E541"/>
    <mergeCell ref="C542:E542"/>
    <mergeCell ref="F577:G577"/>
    <mergeCell ref="C581:E581"/>
    <mergeCell ref="C582:E582"/>
    <mergeCell ref="F585:G585"/>
    <mergeCell ref="C589:E589"/>
    <mergeCell ref="C590:E590"/>
    <mergeCell ref="F561:G561"/>
    <mergeCell ref="C565:E565"/>
    <mergeCell ref="C566:E566"/>
    <mergeCell ref="F569:G569"/>
    <mergeCell ref="C573:E573"/>
    <mergeCell ref="C574:E574"/>
  </mergeCells>
  <conditionalFormatting sqref="Z32:BZ32 Z40:BZ40 Z194:BZ194 Z202:BZ202 Z48:BZ48 Z56:BZ56 Z64:BZ64 Z72:BZ72 Z80:BZ80 Z88:BZ88 Z96:BZ96 Z104:BZ104 Z112:BZ112 Z120:BZ120 Z128:BZ128 Z136:BZ136 Z144:BZ144 Z152:BZ152 Z160:BZ160 Z168:BZ168 Z176:BZ176 Z184:BZ184 Z210:BZ210 Z218:BZ218 Z226:BZ226 Z234:BZ234 Z242:BZ242 Z250:BZ250 Z258:BZ258 Z266:BZ266 Z274:BZ274 Z282:BZ282 Z290:BZ290 Z298:BZ298 Z306:BZ306 Z314:BZ314 Z322:BZ322 Z330:BZ330 Z338:BZ338 Z346:BZ346 Z354:BZ354 Z362:BZ362 Z370:BZ370 Z378:BZ378 Z386:BZ386 Z394:BZ394 Z402:BZ402 Z410:BZ410 Z418:BZ418 Z426:BZ426 Z434:BZ434 Z442:BZ442 Z450:BZ450 Z458:BZ458 Z466:BZ466 Z474:BZ474 Z482:BZ482 Z490:BZ490 Z498:BZ498 Z506:BZ506 Z514:BZ514 Z522:BZ522 Z530:BZ530 Z538:BZ538 Z546:BZ546 Z554:BZ554 Z562:BZ562 Z570:BZ570 Z578:BZ578 Z586:BZ586 Z12:BZ23">
    <cfRule type="cellIs" dxfId="850" priority="1032" operator="equal">
      <formula>1</formula>
    </cfRule>
  </conditionalFormatting>
  <conditionalFormatting sqref="I32">
    <cfRule type="expression" dxfId="849" priority="1035">
      <formula>CC32=1</formula>
    </cfRule>
    <cfRule type="expression" dxfId="848" priority="1036">
      <formula>CD32=1</formula>
    </cfRule>
  </conditionalFormatting>
  <conditionalFormatting sqref="K32">
    <cfRule type="expression" dxfId="847" priority="1037">
      <formula>CC32=1</formula>
    </cfRule>
  </conditionalFormatting>
  <conditionalFormatting sqref="J32">
    <cfRule type="expression" dxfId="846" priority="1038">
      <formula>CC32=1</formula>
    </cfRule>
    <cfRule type="expression" dxfId="845" priority="1039">
      <formula>CE32=1</formula>
    </cfRule>
  </conditionalFormatting>
  <conditionalFormatting sqref="H32">
    <cfRule type="expression" dxfId="844" priority="1025">
      <formula>CB32=1</formula>
    </cfRule>
  </conditionalFormatting>
  <conditionalFormatting sqref="I33">
    <cfRule type="expression" dxfId="843" priority="1024">
      <formula>CB33=1</formula>
    </cfRule>
  </conditionalFormatting>
  <conditionalFormatting sqref="M12:X23">
    <cfRule type="cellIs" dxfId="842" priority="1021" operator="greaterThan">
      <formula>0</formula>
    </cfRule>
  </conditionalFormatting>
  <conditionalFormatting sqref="J35">
    <cfRule type="expression" dxfId="841" priority="1020">
      <formula>CB35=1</formula>
    </cfRule>
  </conditionalFormatting>
  <conditionalFormatting sqref="H31">
    <cfRule type="expression" dxfId="840" priority="1019">
      <formula>CB31=1</formula>
    </cfRule>
  </conditionalFormatting>
  <conditionalFormatting sqref="I40">
    <cfRule type="expression" dxfId="839" priority="1016">
      <formula>CC40=1</formula>
    </cfRule>
    <cfRule type="expression" dxfId="838" priority="1017">
      <formula>CD40=1</formula>
    </cfRule>
  </conditionalFormatting>
  <conditionalFormatting sqref="K40">
    <cfRule type="expression" dxfId="837" priority="1015">
      <formula>CC40=1</formula>
    </cfRule>
  </conditionalFormatting>
  <conditionalFormatting sqref="J40">
    <cfRule type="expression" dxfId="836" priority="1013">
      <formula>CC40=1</formula>
    </cfRule>
    <cfRule type="expression" dxfId="835" priority="1014">
      <formula>CE40=1</formula>
    </cfRule>
  </conditionalFormatting>
  <conditionalFormatting sqref="H40">
    <cfRule type="expression" dxfId="834" priority="1012">
      <formula>CB40=1</formula>
    </cfRule>
  </conditionalFormatting>
  <conditionalFormatting sqref="I41">
    <cfRule type="expression" dxfId="833" priority="1011">
      <formula>CB41=1</formula>
    </cfRule>
  </conditionalFormatting>
  <conditionalFormatting sqref="J43">
    <cfRule type="expression" dxfId="832" priority="1010">
      <formula>CB43=1</formula>
    </cfRule>
  </conditionalFormatting>
  <conditionalFormatting sqref="H39">
    <cfRule type="expression" dxfId="831" priority="1009">
      <formula>CB39=1</formula>
    </cfRule>
  </conditionalFormatting>
  <conditionalFormatting sqref="C36:E36">
    <cfRule type="expression" dxfId="830" priority="997">
      <formula>$CH36=1</formula>
    </cfRule>
  </conditionalFormatting>
  <conditionalFormatting sqref="C35:E35">
    <cfRule type="expression" dxfId="829" priority="996">
      <formula>$CH36=1</formula>
    </cfRule>
  </conditionalFormatting>
  <conditionalFormatting sqref="C44:E44">
    <cfRule type="expression" dxfId="828" priority="995">
      <formula>$CH44=1</formula>
    </cfRule>
  </conditionalFormatting>
  <conditionalFormatting sqref="C43:E43">
    <cfRule type="expression" dxfId="827" priority="994">
      <formula>$CH44=1</formula>
    </cfRule>
  </conditionalFormatting>
  <conditionalFormatting sqref="I194">
    <cfRule type="expression" dxfId="826" priority="991">
      <formula>CC194=1</formula>
    </cfRule>
    <cfRule type="expression" dxfId="825" priority="992">
      <formula>CD194=1</formula>
    </cfRule>
  </conditionalFormatting>
  <conditionalFormatting sqref="K194">
    <cfRule type="expression" dxfId="824" priority="990">
      <formula>CC194=1</formula>
    </cfRule>
  </conditionalFormatting>
  <conditionalFormatting sqref="J194">
    <cfRule type="expression" dxfId="823" priority="988">
      <formula>CC194=1</formula>
    </cfRule>
    <cfRule type="expression" dxfId="822" priority="989">
      <formula>CE194=1</formula>
    </cfRule>
  </conditionalFormatting>
  <conditionalFormatting sqref="H194">
    <cfRule type="expression" dxfId="821" priority="987">
      <formula>CB194=1</formula>
    </cfRule>
  </conditionalFormatting>
  <conditionalFormatting sqref="I195">
    <cfRule type="expression" dxfId="820" priority="986">
      <formula>CB195=1</formula>
    </cfRule>
  </conditionalFormatting>
  <conditionalFormatting sqref="J197">
    <cfRule type="expression" dxfId="819" priority="985">
      <formula>CB197=1</formula>
    </cfRule>
  </conditionalFormatting>
  <conditionalFormatting sqref="H193">
    <cfRule type="expression" dxfId="818" priority="984">
      <formula>CB193=1</formula>
    </cfRule>
  </conditionalFormatting>
  <conditionalFormatting sqref="C198:E198">
    <cfRule type="expression" dxfId="817" priority="983">
      <formula>$CH198=1</formula>
    </cfRule>
  </conditionalFormatting>
  <conditionalFormatting sqref="C197:E197">
    <cfRule type="expression" dxfId="816" priority="982">
      <formula>$CH198=1</formula>
    </cfRule>
  </conditionalFormatting>
  <conditionalFormatting sqref="I202">
    <cfRule type="expression" dxfId="815" priority="979">
      <formula>CC202=1</formula>
    </cfRule>
    <cfRule type="expression" dxfId="814" priority="980">
      <formula>CD202=1</formula>
    </cfRule>
  </conditionalFormatting>
  <conditionalFormatting sqref="K202">
    <cfRule type="expression" dxfId="813" priority="978">
      <formula>CC202=1</formula>
    </cfRule>
  </conditionalFormatting>
  <conditionalFormatting sqref="J202">
    <cfRule type="expression" dxfId="812" priority="976">
      <formula>CC202=1</formula>
    </cfRule>
    <cfRule type="expression" dxfId="811" priority="977">
      <formula>CE202=1</formula>
    </cfRule>
  </conditionalFormatting>
  <conditionalFormatting sqref="H202">
    <cfRule type="expression" dxfId="810" priority="975">
      <formula>CB202=1</formula>
    </cfRule>
  </conditionalFormatting>
  <conditionalFormatting sqref="I203">
    <cfRule type="expression" dxfId="809" priority="974">
      <formula>CB203=1</formula>
    </cfRule>
  </conditionalFormatting>
  <conditionalFormatting sqref="J205">
    <cfRule type="expression" dxfId="808" priority="973">
      <formula>CB205=1</formula>
    </cfRule>
  </conditionalFormatting>
  <conditionalFormatting sqref="H201">
    <cfRule type="expression" dxfId="807" priority="972">
      <formula>CB201=1</formula>
    </cfRule>
  </conditionalFormatting>
  <conditionalFormatting sqref="C206:E206">
    <cfRule type="expression" dxfId="806" priority="971">
      <formula>$CH206=1</formula>
    </cfRule>
  </conditionalFormatting>
  <conditionalFormatting sqref="C205:E205">
    <cfRule type="expression" dxfId="805" priority="970">
      <formula>$CH206=1</formula>
    </cfRule>
  </conditionalFormatting>
  <conditionalFormatting sqref="I48">
    <cfRule type="expression" dxfId="804" priority="967">
      <formula>CC48=1</formula>
    </cfRule>
    <cfRule type="expression" dxfId="803" priority="968">
      <formula>CD48=1</formula>
    </cfRule>
  </conditionalFormatting>
  <conditionalFormatting sqref="K48">
    <cfRule type="expression" dxfId="802" priority="966">
      <formula>CC48=1</formula>
    </cfRule>
  </conditionalFormatting>
  <conditionalFormatting sqref="J48">
    <cfRule type="expression" dxfId="801" priority="964">
      <formula>CC48=1</formula>
    </cfRule>
    <cfRule type="expression" dxfId="800" priority="965">
      <formula>CE48=1</formula>
    </cfRule>
  </conditionalFormatting>
  <conditionalFormatting sqref="H48">
    <cfRule type="expression" dxfId="799" priority="963">
      <formula>CB48=1</formula>
    </cfRule>
  </conditionalFormatting>
  <conditionalFormatting sqref="I49">
    <cfRule type="expression" dxfId="798" priority="962">
      <formula>CB49=1</formula>
    </cfRule>
  </conditionalFormatting>
  <conditionalFormatting sqref="J51">
    <cfRule type="expression" dxfId="797" priority="961">
      <formula>CB51=1</formula>
    </cfRule>
  </conditionalFormatting>
  <conditionalFormatting sqref="H47">
    <cfRule type="expression" dxfId="796" priority="960">
      <formula>CB47=1</formula>
    </cfRule>
  </conditionalFormatting>
  <conditionalFormatting sqref="C52:E52">
    <cfRule type="expression" dxfId="795" priority="959">
      <formula>$CH52=1</formula>
    </cfRule>
  </conditionalFormatting>
  <conditionalFormatting sqref="C51:E51">
    <cfRule type="expression" dxfId="794" priority="958">
      <formula>$CH52=1</formula>
    </cfRule>
  </conditionalFormatting>
  <conditionalFormatting sqref="I56">
    <cfRule type="expression" dxfId="793" priority="955">
      <formula>CC56=1</formula>
    </cfRule>
    <cfRule type="expression" dxfId="792" priority="956">
      <formula>CD56=1</formula>
    </cfRule>
  </conditionalFormatting>
  <conditionalFormatting sqref="K56">
    <cfRule type="expression" dxfId="791" priority="954">
      <formula>CC56=1</formula>
    </cfRule>
  </conditionalFormatting>
  <conditionalFormatting sqref="J56">
    <cfRule type="expression" dxfId="790" priority="952">
      <formula>CC56=1</formula>
    </cfRule>
    <cfRule type="expression" dxfId="789" priority="953">
      <formula>CE56=1</formula>
    </cfRule>
  </conditionalFormatting>
  <conditionalFormatting sqref="H56">
    <cfRule type="expression" dxfId="788" priority="951">
      <formula>CB56=1</formula>
    </cfRule>
  </conditionalFormatting>
  <conditionalFormatting sqref="I57">
    <cfRule type="expression" dxfId="787" priority="950">
      <formula>CB57=1</formula>
    </cfRule>
  </conditionalFormatting>
  <conditionalFormatting sqref="J59">
    <cfRule type="expression" dxfId="786" priority="949">
      <formula>CB59=1</formula>
    </cfRule>
  </conditionalFormatting>
  <conditionalFormatting sqref="H55">
    <cfRule type="expression" dxfId="785" priority="948">
      <formula>CB55=1</formula>
    </cfRule>
  </conditionalFormatting>
  <conditionalFormatting sqref="C60:E60">
    <cfRule type="expression" dxfId="784" priority="947">
      <formula>$CH60=1</formula>
    </cfRule>
  </conditionalFormatting>
  <conditionalFormatting sqref="C59:E59">
    <cfRule type="expression" dxfId="783" priority="946">
      <formula>$CH60=1</formula>
    </cfRule>
  </conditionalFormatting>
  <conditionalFormatting sqref="I64">
    <cfRule type="expression" dxfId="782" priority="943">
      <formula>CC64=1</formula>
    </cfRule>
    <cfRule type="expression" dxfId="781" priority="944">
      <formula>CD64=1</formula>
    </cfRule>
  </conditionalFormatting>
  <conditionalFormatting sqref="K64">
    <cfRule type="expression" dxfId="780" priority="942">
      <formula>CC64=1</formula>
    </cfRule>
  </conditionalFormatting>
  <conditionalFormatting sqref="J64">
    <cfRule type="expression" dxfId="779" priority="940">
      <formula>CC64=1</formula>
    </cfRule>
    <cfRule type="expression" dxfId="778" priority="941">
      <formula>CE64=1</formula>
    </cfRule>
  </conditionalFormatting>
  <conditionalFormatting sqref="H64">
    <cfRule type="expression" dxfId="777" priority="939">
      <formula>CB64=1</formula>
    </cfRule>
  </conditionalFormatting>
  <conditionalFormatting sqref="I65">
    <cfRule type="expression" dxfId="776" priority="938">
      <formula>CB65=1</formula>
    </cfRule>
  </conditionalFormatting>
  <conditionalFormatting sqref="J67">
    <cfRule type="expression" dxfId="775" priority="937">
      <formula>CB67=1</formula>
    </cfRule>
  </conditionalFormatting>
  <conditionalFormatting sqref="H63">
    <cfRule type="expression" dxfId="774" priority="936">
      <formula>CB63=1</formula>
    </cfRule>
  </conditionalFormatting>
  <conditionalFormatting sqref="C68:E68">
    <cfRule type="expression" dxfId="773" priority="935">
      <formula>$CH68=1</formula>
    </cfRule>
  </conditionalFormatting>
  <conditionalFormatting sqref="C67:E67">
    <cfRule type="expression" dxfId="772" priority="934">
      <formula>$CH68=1</formula>
    </cfRule>
  </conditionalFormatting>
  <conditionalFormatting sqref="I72">
    <cfRule type="expression" dxfId="771" priority="931">
      <formula>CC72=1</formula>
    </cfRule>
    <cfRule type="expression" dxfId="770" priority="932">
      <formula>CD72=1</formula>
    </cfRule>
  </conditionalFormatting>
  <conditionalFormatting sqref="K72">
    <cfRule type="expression" dxfId="769" priority="930">
      <formula>CC72=1</formula>
    </cfRule>
  </conditionalFormatting>
  <conditionalFormatting sqref="J72">
    <cfRule type="expression" dxfId="768" priority="928">
      <formula>CC72=1</formula>
    </cfRule>
    <cfRule type="expression" dxfId="767" priority="929">
      <formula>CE72=1</formula>
    </cfRule>
  </conditionalFormatting>
  <conditionalFormatting sqref="H72">
    <cfRule type="expression" dxfId="766" priority="927">
      <formula>CB72=1</formula>
    </cfRule>
  </conditionalFormatting>
  <conditionalFormatting sqref="I73">
    <cfRule type="expression" dxfId="765" priority="926">
      <formula>CB73=1</formula>
    </cfRule>
  </conditionalFormatting>
  <conditionalFormatting sqref="J75">
    <cfRule type="expression" dxfId="764" priority="925">
      <formula>CB75=1</formula>
    </cfRule>
  </conditionalFormatting>
  <conditionalFormatting sqref="H71">
    <cfRule type="expression" dxfId="763" priority="924">
      <formula>CB71=1</formula>
    </cfRule>
  </conditionalFormatting>
  <conditionalFormatting sqref="C76:E76">
    <cfRule type="expression" dxfId="762" priority="923">
      <formula>$CH76=1</formula>
    </cfRule>
  </conditionalFormatting>
  <conditionalFormatting sqref="C75:E75">
    <cfRule type="expression" dxfId="761" priority="922">
      <formula>$CH76=1</formula>
    </cfRule>
  </conditionalFormatting>
  <conditionalFormatting sqref="I80">
    <cfRule type="expression" dxfId="760" priority="919">
      <formula>CC80=1</formula>
    </cfRule>
    <cfRule type="expression" dxfId="759" priority="920">
      <formula>CD80=1</formula>
    </cfRule>
  </conditionalFormatting>
  <conditionalFormatting sqref="K80">
    <cfRule type="expression" dxfId="758" priority="918">
      <formula>CC80=1</formula>
    </cfRule>
  </conditionalFormatting>
  <conditionalFormatting sqref="J80">
    <cfRule type="expression" dxfId="757" priority="916">
      <formula>CC80=1</formula>
    </cfRule>
    <cfRule type="expression" dxfId="756" priority="917">
      <formula>CE80=1</formula>
    </cfRule>
  </conditionalFormatting>
  <conditionalFormatting sqref="H80">
    <cfRule type="expression" dxfId="755" priority="915">
      <formula>CB80=1</formula>
    </cfRule>
  </conditionalFormatting>
  <conditionalFormatting sqref="I81">
    <cfRule type="expression" dxfId="754" priority="914">
      <formula>CB81=1</formula>
    </cfRule>
  </conditionalFormatting>
  <conditionalFormatting sqref="J83">
    <cfRule type="expression" dxfId="753" priority="913">
      <formula>CB83=1</formula>
    </cfRule>
  </conditionalFormatting>
  <conditionalFormatting sqref="H79">
    <cfRule type="expression" dxfId="752" priority="912">
      <formula>CB79=1</formula>
    </cfRule>
  </conditionalFormatting>
  <conditionalFormatting sqref="C84:E84">
    <cfRule type="expression" dxfId="751" priority="911">
      <formula>$CH84=1</formula>
    </cfRule>
  </conditionalFormatting>
  <conditionalFormatting sqref="C83:E83">
    <cfRule type="expression" dxfId="750" priority="910">
      <formula>$CH84=1</formula>
    </cfRule>
  </conditionalFormatting>
  <conditionalFormatting sqref="I88">
    <cfRule type="expression" dxfId="749" priority="907">
      <formula>CC88=1</formula>
    </cfRule>
    <cfRule type="expression" dxfId="748" priority="908">
      <formula>CD88=1</formula>
    </cfRule>
  </conditionalFormatting>
  <conditionalFormatting sqref="K88">
    <cfRule type="expression" dxfId="747" priority="906">
      <formula>CC88=1</formula>
    </cfRule>
  </conditionalFormatting>
  <conditionalFormatting sqref="J88">
    <cfRule type="expression" dxfId="746" priority="904">
      <formula>CC88=1</formula>
    </cfRule>
    <cfRule type="expression" dxfId="745" priority="905">
      <formula>CE88=1</formula>
    </cfRule>
  </conditionalFormatting>
  <conditionalFormatting sqref="H88">
    <cfRule type="expression" dxfId="744" priority="903">
      <formula>CB88=1</formula>
    </cfRule>
  </conditionalFormatting>
  <conditionalFormatting sqref="I89">
    <cfRule type="expression" dxfId="743" priority="902">
      <formula>CB89=1</formula>
    </cfRule>
  </conditionalFormatting>
  <conditionalFormatting sqref="J91">
    <cfRule type="expression" dxfId="742" priority="901">
      <formula>CB91=1</formula>
    </cfRule>
  </conditionalFormatting>
  <conditionalFormatting sqref="H87">
    <cfRule type="expression" dxfId="741" priority="900">
      <formula>CB87=1</formula>
    </cfRule>
  </conditionalFormatting>
  <conditionalFormatting sqref="C92:E92">
    <cfRule type="expression" dxfId="740" priority="899">
      <formula>$CH92=1</formula>
    </cfRule>
  </conditionalFormatting>
  <conditionalFormatting sqref="C91:E91">
    <cfRule type="expression" dxfId="739" priority="898">
      <formula>$CH92=1</formula>
    </cfRule>
  </conditionalFormatting>
  <conditionalFormatting sqref="I96">
    <cfRule type="expression" dxfId="738" priority="895">
      <formula>CC96=1</formula>
    </cfRule>
    <cfRule type="expression" dxfId="737" priority="896">
      <formula>CD96=1</formula>
    </cfRule>
  </conditionalFormatting>
  <conditionalFormatting sqref="K96">
    <cfRule type="expression" dxfId="736" priority="894">
      <formula>CC96=1</formula>
    </cfRule>
  </conditionalFormatting>
  <conditionalFormatting sqref="J96">
    <cfRule type="expression" dxfId="735" priority="892">
      <formula>CC96=1</formula>
    </cfRule>
    <cfRule type="expression" dxfId="734" priority="893">
      <formula>CE96=1</formula>
    </cfRule>
  </conditionalFormatting>
  <conditionalFormatting sqref="H96">
    <cfRule type="expression" dxfId="733" priority="891">
      <formula>CB96=1</formula>
    </cfRule>
  </conditionalFormatting>
  <conditionalFormatting sqref="I97">
    <cfRule type="expression" dxfId="732" priority="890">
      <formula>CB97=1</formula>
    </cfRule>
  </conditionalFormatting>
  <conditionalFormatting sqref="J99">
    <cfRule type="expression" dxfId="731" priority="889">
      <formula>CB99=1</formula>
    </cfRule>
  </conditionalFormatting>
  <conditionalFormatting sqref="H95">
    <cfRule type="expression" dxfId="730" priority="888">
      <formula>CB95=1</formula>
    </cfRule>
  </conditionalFormatting>
  <conditionalFormatting sqref="C100:E100">
    <cfRule type="expression" dxfId="729" priority="887">
      <formula>$CH100=1</formula>
    </cfRule>
  </conditionalFormatting>
  <conditionalFormatting sqref="C99:E99">
    <cfRule type="expression" dxfId="728" priority="886">
      <formula>$CH100=1</formula>
    </cfRule>
  </conditionalFormatting>
  <conditionalFormatting sqref="I104">
    <cfRule type="expression" dxfId="727" priority="883">
      <formula>CC104=1</formula>
    </cfRule>
    <cfRule type="expression" dxfId="726" priority="884">
      <formula>CD104=1</formula>
    </cfRule>
  </conditionalFormatting>
  <conditionalFormatting sqref="K104">
    <cfRule type="expression" dxfId="725" priority="882">
      <formula>CC104=1</formula>
    </cfRule>
  </conditionalFormatting>
  <conditionalFormatting sqref="J104">
    <cfRule type="expression" dxfId="724" priority="880">
      <formula>CC104=1</formula>
    </cfRule>
    <cfRule type="expression" dxfId="723" priority="881">
      <formula>CE104=1</formula>
    </cfRule>
  </conditionalFormatting>
  <conditionalFormatting sqref="H104">
    <cfRule type="expression" dxfId="722" priority="879">
      <formula>CB104=1</formula>
    </cfRule>
  </conditionalFormatting>
  <conditionalFormatting sqref="I105">
    <cfRule type="expression" dxfId="721" priority="878">
      <formula>CB105=1</formula>
    </cfRule>
  </conditionalFormatting>
  <conditionalFormatting sqref="J107">
    <cfRule type="expression" dxfId="720" priority="877">
      <formula>CB107=1</formula>
    </cfRule>
  </conditionalFormatting>
  <conditionalFormatting sqref="H103">
    <cfRule type="expression" dxfId="719" priority="876">
      <formula>CB103=1</formula>
    </cfRule>
  </conditionalFormatting>
  <conditionalFormatting sqref="C108:E108">
    <cfRule type="expression" dxfId="718" priority="875">
      <formula>$CH108=1</formula>
    </cfRule>
  </conditionalFormatting>
  <conditionalFormatting sqref="C107:E107">
    <cfRule type="expression" dxfId="717" priority="874">
      <formula>$CH108=1</formula>
    </cfRule>
  </conditionalFormatting>
  <conditionalFormatting sqref="I112">
    <cfRule type="expression" dxfId="716" priority="871">
      <formula>CC112=1</formula>
    </cfRule>
    <cfRule type="expression" dxfId="715" priority="872">
      <formula>CD112=1</formula>
    </cfRule>
  </conditionalFormatting>
  <conditionalFormatting sqref="K112">
    <cfRule type="expression" dxfId="714" priority="870">
      <formula>CC112=1</formula>
    </cfRule>
  </conditionalFormatting>
  <conditionalFormatting sqref="J112">
    <cfRule type="expression" dxfId="713" priority="868">
      <formula>CC112=1</formula>
    </cfRule>
    <cfRule type="expression" dxfId="712" priority="869">
      <formula>CE112=1</formula>
    </cfRule>
  </conditionalFormatting>
  <conditionalFormatting sqref="H112">
    <cfRule type="expression" dxfId="711" priority="867">
      <formula>CB112=1</formula>
    </cfRule>
  </conditionalFormatting>
  <conditionalFormatting sqref="I113">
    <cfRule type="expression" dxfId="710" priority="866">
      <formula>CB113=1</formula>
    </cfRule>
  </conditionalFormatting>
  <conditionalFormatting sqref="J115">
    <cfRule type="expression" dxfId="709" priority="865">
      <formula>CB115=1</formula>
    </cfRule>
  </conditionalFormatting>
  <conditionalFormatting sqref="H111">
    <cfRule type="expression" dxfId="708" priority="864">
      <formula>CB111=1</formula>
    </cfRule>
  </conditionalFormatting>
  <conditionalFormatting sqref="C116:E116">
    <cfRule type="expression" dxfId="707" priority="863">
      <formula>$CH116=1</formula>
    </cfRule>
  </conditionalFormatting>
  <conditionalFormatting sqref="C115:E115">
    <cfRule type="expression" dxfId="706" priority="862">
      <formula>$CH116=1</formula>
    </cfRule>
  </conditionalFormatting>
  <conditionalFormatting sqref="I120">
    <cfRule type="expression" dxfId="705" priority="859">
      <formula>CC120=1</formula>
    </cfRule>
    <cfRule type="expression" dxfId="704" priority="860">
      <formula>CD120=1</formula>
    </cfRule>
  </conditionalFormatting>
  <conditionalFormatting sqref="K120">
    <cfRule type="expression" dxfId="703" priority="858">
      <formula>CC120=1</formula>
    </cfRule>
  </conditionalFormatting>
  <conditionalFormatting sqref="J120">
    <cfRule type="expression" dxfId="702" priority="856">
      <formula>CC120=1</formula>
    </cfRule>
    <cfRule type="expression" dxfId="701" priority="857">
      <formula>CE120=1</formula>
    </cfRule>
  </conditionalFormatting>
  <conditionalFormatting sqref="H120">
    <cfRule type="expression" dxfId="700" priority="855">
      <formula>CB120=1</formula>
    </cfRule>
  </conditionalFormatting>
  <conditionalFormatting sqref="I121">
    <cfRule type="expression" dxfId="699" priority="854">
      <formula>CB121=1</formula>
    </cfRule>
  </conditionalFormatting>
  <conditionalFormatting sqref="J123">
    <cfRule type="expression" dxfId="698" priority="853">
      <formula>CB123=1</formula>
    </cfRule>
  </conditionalFormatting>
  <conditionalFormatting sqref="H119">
    <cfRule type="expression" dxfId="697" priority="852">
      <formula>CB119=1</formula>
    </cfRule>
  </conditionalFormatting>
  <conditionalFormatting sqref="C124:E124">
    <cfRule type="expression" dxfId="696" priority="851">
      <formula>$CH124=1</formula>
    </cfRule>
  </conditionalFormatting>
  <conditionalFormatting sqref="C123:E123">
    <cfRule type="expression" dxfId="695" priority="850">
      <formula>$CH124=1</formula>
    </cfRule>
  </conditionalFormatting>
  <conditionalFormatting sqref="I128">
    <cfRule type="expression" dxfId="694" priority="847">
      <formula>CC128=1</formula>
    </cfRule>
    <cfRule type="expression" dxfId="693" priority="848">
      <formula>CD128=1</formula>
    </cfRule>
  </conditionalFormatting>
  <conditionalFormatting sqref="K128">
    <cfRule type="expression" dxfId="692" priority="846">
      <formula>CC128=1</formula>
    </cfRule>
  </conditionalFormatting>
  <conditionalFormatting sqref="J128">
    <cfRule type="expression" dxfId="691" priority="844">
      <formula>CC128=1</formula>
    </cfRule>
    <cfRule type="expression" dxfId="690" priority="845">
      <formula>CE128=1</formula>
    </cfRule>
  </conditionalFormatting>
  <conditionalFormatting sqref="H128">
    <cfRule type="expression" dxfId="689" priority="843">
      <formula>CB128=1</formula>
    </cfRule>
  </conditionalFormatting>
  <conditionalFormatting sqref="I129">
    <cfRule type="expression" dxfId="688" priority="842">
      <formula>CB129=1</formula>
    </cfRule>
  </conditionalFormatting>
  <conditionalFormatting sqref="J131">
    <cfRule type="expression" dxfId="687" priority="841">
      <formula>CB131=1</formula>
    </cfRule>
  </conditionalFormatting>
  <conditionalFormatting sqref="H127">
    <cfRule type="expression" dxfId="686" priority="840">
      <formula>CB127=1</formula>
    </cfRule>
  </conditionalFormatting>
  <conditionalFormatting sqref="C132:E132">
    <cfRule type="expression" dxfId="685" priority="839">
      <formula>$CH132=1</formula>
    </cfRule>
  </conditionalFormatting>
  <conditionalFormatting sqref="C131:E131">
    <cfRule type="expression" dxfId="684" priority="838">
      <formula>$CH132=1</formula>
    </cfRule>
  </conditionalFormatting>
  <conditionalFormatting sqref="I136">
    <cfRule type="expression" dxfId="683" priority="835">
      <formula>CC136=1</formula>
    </cfRule>
    <cfRule type="expression" dxfId="682" priority="836">
      <formula>CD136=1</formula>
    </cfRule>
  </conditionalFormatting>
  <conditionalFormatting sqref="K136">
    <cfRule type="expression" dxfId="681" priority="834">
      <formula>CC136=1</formula>
    </cfRule>
  </conditionalFormatting>
  <conditionalFormatting sqref="J136">
    <cfRule type="expression" dxfId="680" priority="832">
      <formula>CC136=1</formula>
    </cfRule>
    <cfRule type="expression" dxfId="679" priority="833">
      <formula>CE136=1</formula>
    </cfRule>
  </conditionalFormatting>
  <conditionalFormatting sqref="H136">
    <cfRule type="expression" dxfId="678" priority="831">
      <formula>CB136=1</formula>
    </cfRule>
  </conditionalFormatting>
  <conditionalFormatting sqref="I137">
    <cfRule type="expression" dxfId="677" priority="830">
      <formula>CB137=1</formula>
    </cfRule>
  </conditionalFormatting>
  <conditionalFormatting sqref="J139">
    <cfRule type="expression" dxfId="676" priority="829">
      <formula>CB139=1</formula>
    </cfRule>
  </conditionalFormatting>
  <conditionalFormatting sqref="H135">
    <cfRule type="expression" dxfId="675" priority="828">
      <formula>CB135=1</formula>
    </cfRule>
  </conditionalFormatting>
  <conditionalFormatting sqref="C140:E140">
    <cfRule type="expression" dxfId="674" priority="827">
      <formula>$CH140=1</formula>
    </cfRule>
  </conditionalFormatting>
  <conditionalFormatting sqref="C139:E139">
    <cfRule type="expression" dxfId="673" priority="826">
      <formula>$CH140=1</formula>
    </cfRule>
  </conditionalFormatting>
  <conditionalFormatting sqref="I144">
    <cfRule type="expression" dxfId="672" priority="823">
      <formula>CC144=1</formula>
    </cfRule>
    <cfRule type="expression" dxfId="671" priority="824">
      <formula>CD144=1</formula>
    </cfRule>
  </conditionalFormatting>
  <conditionalFormatting sqref="K144">
    <cfRule type="expression" dxfId="670" priority="822">
      <formula>CC144=1</formula>
    </cfRule>
  </conditionalFormatting>
  <conditionalFormatting sqref="J144">
    <cfRule type="expression" dxfId="669" priority="820">
      <formula>CC144=1</formula>
    </cfRule>
    <cfRule type="expression" dxfId="668" priority="821">
      <formula>CE144=1</formula>
    </cfRule>
  </conditionalFormatting>
  <conditionalFormatting sqref="H144">
    <cfRule type="expression" dxfId="667" priority="819">
      <formula>CB144=1</formula>
    </cfRule>
  </conditionalFormatting>
  <conditionalFormatting sqref="I145">
    <cfRule type="expression" dxfId="666" priority="818">
      <formula>CB145=1</formula>
    </cfRule>
  </conditionalFormatting>
  <conditionalFormatting sqref="J147">
    <cfRule type="expression" dxfId="665" priority="817">
      <formula>CB147=1</formula>
    </cfRule>
  </conditionalFormatting>
  <conditionalFormatting sqref="H143">
    <cfRule type="expression" dxfId="664" priority="816">
      <formula>CB143=1</formula>
    </cfRule>
  </conditionalFormatting>
  <conditionalFormatting sqref="C148:E148">
    <cfRule type="expression" dxfId="663" priority="815">
      <formula>$CH148=1</formula>
    </cfRule>
  </conditionalFormatting>
  <conditionalFormatting sqref="C147:E147">
    <cfRule type="expression" dxfId="662" priority="814">
      <formula>$CH148=1</formula>
    </cfRule>
  </conditionalFormatting>
  <conditionalFormatting sqref="I152">
    <cfRule type="expression" dxfId="661" priority="811">
      <formula>CC152=1</formula>
    </cfRule>
    <cfRule type="expression" dxfId="660" priority="812">
      <formula>CD152=1</formula>
    </cfRule>
  </conditionalFormatting>
  <conditionalFormatting sqref="K152">
    <cfRule type="expression" dxfId="659" priority="810">
      <formula>CC152=1</formula>
    </cfRule>
  </conditionalFormatting>
  <conditionalFormatting sqref="J152">
    <cfRule type="expression" dxfId="658" priority="808">
      <formula>CC152=1</formula>
    </cfRule>
    <cfRule type="expression" dxfId="657" priority="809">
      <formula>CE152=1</formula>
    </cfRule>
  </conditionalFormatting>
  <conditionalFormatting sqref="H152">
    <cfRule type="expression" dxfId="656" priority="807">
      <formula>CB152=1</formula>
    </cfRule>
  </conditionalFormatting>
  <conditionalFormatting sqref="I153">
    <cfRule type="expression" dxfId="655" priority="806">
      <formula>CB153=1</formula>
    </cfRule>
  </conditionalFormatting>
  <conditionalFormatting sqref="J155">
    <cfRule type="expression" dxfId="654" priority="805">
      <formula>CB155=1</formula>
    </cfRule>
  </conditionalFormatting>
  <conditionalFormatting sqref="H151">
    <cfRule type="expression" dxfId="653" priority="804">
      <formula>CB151=1</formula>
    </cfRule>
  </conditionalFormatting>
  <conditionalFormatting sqref="C156:E156">
    <cfRule type="expression" dxfId="652" priority="803">
      <formula>$CH156=1</formula>
    </cfRule>
  </conditionalFormatting>
  <conditionalFormatting sqref="C155:E155">
    <cfRule type="expression" dxfId="651" priority="802">
      <formula>$CH156=1</formula>
    </cfRule>
  </conditionalFormatting>
  <conditionalFormatting sqref="I160">
    <cfRule type="expression" dxfId="650" priority="799">
      <formula>CC160=1</formula>
    </cfRule>
    <cfRule type="expression" dxfId="649" priority="800">
      <formula>CD160=1</formula>
    </cfRule>
  </conditionalFormatting>
  <conditionalFormatting sqref="K160">
    <cfRule type="expression" dxfId="648" priority="798">
      <formula>CC160=1</formula>
    </cfRule>
  </conditionalFormatting>
  <conditionalFormatting sqref="J160">
    <cfRule type="expression" dxfId="647" priority="796">
      <formula>CC160=1</formula>
    </cfRule>
    <cfRule type="expression" dxfId="646" priority="797">
      <formula>CE160=1</formula>
    </cfRule>
  </conditionalFormatting>
  <conditionalFormatting sqref="H160">
    <cfRule type="expression" dxfId="645" priority="795">
      <formula>CB160=1</formula>
    </cfRule>
  </conditionalFormatting>
  <conditionalFormatting sqref="I161">
    <cfRule type="expression" dxfId="644" priority="794">
      <formula>CB161=1</formula>
    </cfRule>
  </conditionalFormatting>
  <conditionalFormatting sqref="J163">
    <cfRule type="expression" dxfId="643" priority="793">
      <formula>CB163=1</formula>
    </cfRule>
  </conditionalFormatting>
  <conditionalFormatting sqref="H159">
    <cfRule type="expression" dxfId="642" priority="792">
      <formula>CB159=1</formula>
    </cfRule>
  </conditionalFormatting>
  <conditionalFormatting sqref="C164:E164">
    <cfRule type="expression" dxfId="641" priority="791">
      <formula>$CH164=1</formula>
    </cfRule>
  </conditionalFormatting>
  <conditionalFormatting sqref="C163:E163">
    <cfRule type="expression" dxfId="640" priority="790">
      <formula>$CH164=1</formula>
    </cfRule>
  </conditionalFormatting>
  <conditionalFormatting sqref="I168">
    <cfRule type="expression" dxfId="639" priority="787">
      <formula>CC168=1</formula>
    </cfRule>
    <cfRule type="expression" dxfId="638" priority="788">
      <formula>CD168=1</formula>
    </cfRule>
  </conditionalFormatting>
  <conditionalFormatting sqref="K168">
    <cfRule type="expression" dxfId="637" priority="786">
      <formula>CC168=1</formula>
    </cfRule>
  </conditionalFormatting>
  <conditionalFormatting sqref="J168">
    <cfRule type="expression" dxfId="636" priority="784">
      <formula>CC168=1</formula>
    </cfRule>
    <cfRule type="expression" dxfId="635" priority="785">
      <formula>CE168=1</formula>
    </cfRule>
  </conditionalFormatting>
  <conditionalFormatting sqref="H168">
    <cfRule type="expression" dxfId="634" priority="783">
      <formula>CB168=1</formula>
    </cfRule>
  </conditionalFormatting>
  <conditionalFormatting sqref="I169">
    <cfRule type="expression" dxfId="633" priority="782">
      <formula>CB169=1</formula>
    </cfRule>
  </conditionalFormatting>
  <conditionalFormatting sqref="J171">
    <cfRule type="expression" dxfId="632" priority="781">
      <formula>CB171=1</formula>
    </cfRule>
  </conditionalFormatting>
  <conditionalFormatting sqref="H167">
    <cfRule type="expression" dxfId="631" priority="780">
      <formula>CB167=1</formula>
    </cfRule>
  </conditionalFormatting>
  <conditionalFormatting sqref="C172:E172">
    <cfRule type="expression" dxfId="630" priority="779">
      <formula>$CH172=1</formula>
    </cfRule>
  </conditionalFormatting>
  <conditionalFormatting sqref="C171:E171">
    <cfRule type="expression" dxfId="629" priority="778">
      <formula>$CH172=1</formula>
    </cfRule>
  </conditionalFormatting>
  <conditionalFormatting sqref="I176">
    <cfRule type="expression" dxfId="628" priority="775">
      <formula>CC176=1</formula>
    </cfRule>
    <cfRule type="expression" dxfId="627" priority="776">
      <formula>CD176=1</formula>
    </cfRule>
  </conditionalFormatting>
  <conditionalFormatting sqref="K176">
    <cfRule type="expression" dxfId="626" priority="774">
      <formula>CC176=1</formula>
    </cfRule>
  </conditionalFormatting>
  <conditionalFormatting sqref="J176">
    <cfRule type="expression" dxfId="625" priority="772">
      <formula>CC176=1</formula>
    </cfRule>
    <cfRule type="expression" dxfId="624" priority="773">
      <formula>CE176=1</formula>
    </cfRule>
  </conditionalFormatting>
  <conditionalFormatting sqref="H176">
    <cfRule type="expression" dxfId="623" priority="771">
      <formula>CB176=1</formula>
    </cfRule>
  </conditionalFormatting>
  <conditionalFormatting sqref="I177">
    <cfRule type="expression" dxfId="622" priority="770">
      <formula>CB177=1</formula>
    </cfRule>
  </conditionalFormatting>
  <conditionalFormatting sqref="J179">
    <cfRule type="expression" dxfId="621" priority="769">
      <formula>CB179=1</formula>
    </cfRule>
  </conditionalFormatting>
  <conditionalFormatting sqref="H175">
    <cfRule type="expression" dxfId="620" priority="768">
      <formula>CB175=1</formula>
    </cfRule>
  </conditionalFormatting>
  <conditionalFormatting sqref="C180:E180">
    <cfRule type="expression" dxfId="619" priority="767">
      <formula>$CH180=1</formula>
    </cfRule>
  </conditionalFormatting>
  <conditionalFormatting sqref="C179:E179">
    <cfRule type="expression" dxfId="618" priority="766">
      <formula>$CH180=1</formula>
    </cfRule>
  </conditionalFormatting>
  <conditionalFormatting sqref="I184">
    <cfRule type="expression" dxfId="617" priority="763">
      <formula>CC184=1</formula>
    </cfRule>
    <cfRule type="expression" dxfId="616" priority="764">
      <formula>CD184=1</formula>
    </cfRule>
  </conditionalFormatting>
  <conditionalFormatting sqref="K184">
    <cfRule type="expression" dxfId="615" priority="762">
      <formula>CC184=1</formula>
    </cfRule>
  </conditionalFormatting>
  <conditionalFormatting sqref="J184">
    <cfRule type="expression" dxfId="614" priority="760">
      <formula>CC184=1</formula>
    </cfRule>
    <cfRule type="expression" dxfId="613" priority="761">
      <formula>CE184=1</formula>
    </cfRule>
  </conditionalFormatting>
  <conditionalFormatting sqref="H184">
    <cfRule type="expression" dxfId="612" priority="759">
      <formula>CB184=1</formula>
    </cfRule>
  </conditionalFormatting>
  <conditionalFormatting sqref="I185">
    <cfRule type="expression" dxfId="611" priority="758">
      <formula>CB185=1</formula>
    </cfRule>
  </conditionalFormatting>
  <conditionalFormatting sqref="J187">
    <cfRule type="expression" dxfId="610" priority="757">
      <formula>CB187=1</formula>
    </cfRule>
  </conditionalFormatting>
  <conditionalFormatting sqref="H183">
    <cfRule type="expression" dxfId="609" priority="756">
      <formula>CB183=1</formula>
    </cfRule>
  </conditionalFormatting>
  <conditionalFormatting sqref="C188:E188">
    <cfRule type="expression" dxfId="608" priority="755">
      <formula>$CH188=1</formula>
    </cfRule>
  </conditionalFormatting>
  <conditionalFormatting sqref="C187:E187">
    <cfRule type="expression" dxfId="607" priority="754">
      <formula>$CH188=1</formula>
    </cfRule>
  </conditionalFormatting>
  <conditionalFormatting sqref="I210">
    <cfRule type="expression" dxfId="606" priority="751">
      <formula>CC210=1</formula>
    </cfRule>
    <cfRule type="expression" dxfId="605" priority="752">
      <formula>CD210=1</formula>
    </cfRule>
  </conditionalFormatting>
  <conditionalFormatting sqref="K210">
    <cfRule type="expression" dxfId="604" priority="750">
      <formula>CC210=1</formula>
    </cfRule>
  </conditionalFormatting>
  <conditionalFormatting sqref="J210">
    <cfRule type="expression" dxfId="603" priority="748">
      <formula>CC210=1</formula>
    </cfRule>
    <cfRule type="expression" dxfId="602" priority="749">
      <formula>CE210=1</formula>
    </cfRule>
  </conditionalFormatting>
  <conditionalFormatting sqref="H210">
    <cfRule type="expression" dxfId="601" priority="747">
      <formula>CB210=1</formula>
    </cfRule>
  </conditionalFormatting>
  <conditionalFormatting sqref="I211">
    <cfRule type="expression" dxfId="600" priority="746">
      <formula>CB211=1</formula>
    </cfRule>
  </conditionalFormatting>
  <conditionalFormatting sqref="J213">
    <cfRule type="expression" dxfId="599" priority="745">
      <formula>CB213=1</formula>
    </cfRule>
  </conditionalFormatting>
  <conditionalFormatting sqref="H209">
    <cfRule type="expression" dxfId="598" priority="744">
      <formula>CB209=1</formula>
    </cfRule>
  </conditionalFormatting>
  <conditionalFormatting sqref="C214:E214">
    <cfRule type="expression" dxfId="597" priority="743">
      <formula>$CH214=1</formula>
    </cfRule>
  </conditionalFormatting>
  <conditionalFormatting sqref="C213:E213">
    <cfRule type="expression" dxfId="596" priority="742">
      <formula>$CH214=1</formula>
    </cfRule>
  </conditionalFormatting>
  <conditionalFormatting sqref="I218">
    <cfRule type="expression" dxfId="595" priority="739">
      <formula>CC218=1</formula>
    </cfRule>
    <cfRule type="expression" dxfId="594" priority="740">
      <formula>CD218=1</formula>
    </cfRule>
  </conditionalFormatting>
  <conditionalFormatting sqref="K218">
    <cfRule type="expression" dxfId="593" priority="738">
      <formula>CC218=1</formula>
    </cfRule>
  </conditionalFormatting>
  <conditionalFormatting sqref="J218">
    <cfRule type="expression" dxfId="592" priority="736">
      <formula>CC218=1</formula>
    </cfRule>
    <cfRule type="expression" dxfId="591" priority="737">
      <formula>CE218=1</formula>
    </cfRule>
  </conditionalFormatting>
  <conditionalFormatting sqref="H218">
    <cfRule type="expression" dxfId="590" priority="735">
      <formula>CB218=1</formula>
    </cfRule>
  </conditionalFormatting>
  <conditionalFormatting sqref="I219">
    <cfRule type="expression" dxfId="589" priority="734">
      <formula>CB219=1</formula>
    </cfRule>
  </conditionalFormatting>
  <conditionalFormatting sqref="J221">
    <cfRule type="expression" dxfId="588" priority="733">
      <formula>CB221=1</formula>
    </cfRule>
  </conditionalFormatting>
  <conditionalFormatting sqref="H217">
    <cfRule type="expression" dxfId="587" priority="732">
      <formula>CB217=1</formula>
    </cfRule>
  </conditionalFormatting>
  <conditionalFormatting sqref="C222:E222">
    <cfRule type="expression" dxfId="586" priority="731">
      <formula>$CH222=1</formula>
    </cfRule>
  </conditionalFormatting>
  <conditionalFormatting sqref="C221:E221">
    <cfRule type="expression" dxfId="585" priority="730">
      <formula>$CH222=1</formula>
    </cfRule>
  </conditionalFormatting>
  <conditionalFormatting sqref="I226">
    <cfRule type="expression" dxfId="584" priority="727">
      <formula>CC226=1</formula>
    </cfRule>
    <cfRule type="expression" dxfId="583" priority="728">
      <formula>CD226=1</formula>
    </cfRule>
  </conditionalFormatting>
  <conditionalFormatting sqref="K226">
    <cfRule type="expression" dxfId="582" priority="726">
      <formula>CC226=1</formula>
    </cfRule>
  </conditionalFormatting>
  <conditionalFormatting sqref="J226">
    <cfRule type="expression" dxfId="581" priority="724">
      <formula>CC226=1</formula>
    </cfRule>
    <cfRule type="expression" dxfId="580" priority="725">
      <formula>CE226=1</formula>
    </cfRule>
  </conditionalFormatting>
  <conditionalFormatting sqref="H226">
    <cfRule type="expression" dxfId="579" priority="723">
      <formula>CB226=1</formula>
    </cfRule>
  </conditionalFormatting>
  <conditionalFormatting sqref="I227">
    <cfRule type="expression" dxfId="578" priority="722">
      <formula>CB227=1</formula>
    </cfRule>
  </conditionalFormatting>
  <conditionalFormatting sqref="J229">
    <cfRule type="expression" dxfId="577" priority="721">
      <formula>CB229=1</formula>
    </cfRule>
  </conditionalFormatting>
  <conditionalFormatting sqref="H225">
    <cfRule type="expression" dxfId="576" priority="720">
      <formula>CB225=1</formula>
    </cfRule>
  </conditionalFormatting>
  <conditionalFormatting sqref="C230:E230">
    <cfRule type="expression" dxfId="575" priority="719">
      <formula>$CH230=1</formula>
    </cfRule>
  </conditionalFormatting>
  <conditionalFormatting sqref="C229:E229">
    <cfRule type="expression" dxfId="574" priority="718">
      <formula>$CH230=1</formula>
    </cfRule>
  </conditionalFormatting>
  <conditionalFormatting sqref="I234">
    <cfRule type="expression" dxfId="573" priority="715">
      <formula>CC234=1</formula>
    </cfRule>
    <cfRule type="expression" dxfId="572" priority="716">
      <formula>CD234=1</formula>
    </cfRule>
  </conditionalFormatting>
  <conditionalFormatting sqref="K234">
    <cfRule type="expression" dxfId="571" priority="714">
      <formula>CC234=1</formula>
    </cfRule>
  </conditionalFormatting>
  <conditionalFormatting sqref="J234">
    <cfRule type="expression" dxfId="570" priority="712">
      <formula>CC234=1</formula>
    </cfRule>
    <cfRule type="expression" dxfId="569" priority="713">
      <formula>CE234=1</formula>
    </cfRule>
  </conditionalFormatting>
  <conditionalFormatting sqref="H234">
    <cfRule type="expression" dxfId="568" priority="711">
      <formula>CB234=1</formula>
    </cfRule>
  </conditionalFormatting>
  <conditionalFormatting sqref="I235">
    <cfRule type="expression" dxfId="567" priority="710">
      <formula>CB235=1</formula>
    </cfRule>
  </conditionalFormatting>
  <conditionalFormatting sqref="J237">
    <cfRule type="expression" dxfId="566" priority="709">
      <formula>CB237=1</formula>
    </cfRule>
  </conditionalFormatting>
  <conditionalFormatting sqref="H233">
    <cfRule type="expression" dxfId="565" priority="708">
      <formula>CB233=1</formula>
    </cfRule>
  </conditionalFormatting>
  <conditionalFormatting sqref="C238:E238">
    <cfRule type="expression" dxfId="564" priority="707">
      <formula>$CH238=1</formula>
    </cfRule>
  </conditionalFormatting>
  <conditionalFormatting sqref="C237:E237">
    <cfRule type="expression" dxfId="563" priority="706">
      <formula>$CH238=1</formula>
    </cfRule>
  </conditionalFormatting>
  <conditionalFormatting sqref="I242">
    <cfRule type="expression" dxfId="562" priority="703">
      <formula>CC242=1</formula>
    </cfRule>
    <cfRule type="expression" dxfId="561" priority="704">
      <formula>CD242=1</formula>
    </cfRule>
  </conditionalFormatting>
  <conditionalFormatting sqref="K242">
    <cfRule type="expression" dxfId="560" priority="702">
      <formula>CC242=1</formula>
    </cfRule>
  </conditionalFormatting>
  <conditionalFormatting sqref="J242">
    <cfRule type="expression" dxfId="559" priority="700">
      <formula>CC242=1</formula>
    </cfRule>
    <cfRule type="expression" dxfId="558" priority="701">
      <formula>CE242=1</formula>
    </cfRule>
  </conditionalFormatting>
  <conditionalFormatting sqref="H242">
    <cfRule type="expression" dxfId="557" priority="699">
      <formula>CB242=1</formula>
    </cfRule>
  </conditionalFormatting>
  <conditionalFormatting sqref="I243">
    <cfRule type="expression" dxfId="556" priority="698">
      <formula>CB243=1</formula>
    </cfRule>
  </conditionalFormatting>
  <conditionalFormatting sqref="J245">
    <cfRule type="expression" dxfId="555" priority="697">
      <formula>CB245=1</formula>
    </cfRule>
  </conditionalFormatting>
  <conditionalFormatting sqref="H241">
    <cfRule type="expression" dxfId="554" priority="696">
      <formula>CB241=1</formula>
    </cfRule>
  </conditionalFormatting>
  <conditionalFormatting sqref="C246:E246">
    <cfRule type="expression" dxfId="553" priority="695">
      <formula>$CH246=1</formula>
    </cfRule>
  </conditionalFormatting>
  <conditionalFormatting sqref="C245:E245">
    <cfRule type="expression" dxfId="552" priority="694">
      <formula>$CH246=1</formula>
    </cfRule>
  </conditionalFormatting>
  <conditionalFormatting sqref="I250">
    <cfRule type="expression" dxfId="551" priority="691">
      <formula>CC250=1</formula>
    </cfRule>
    <cfRule type="expression" dxfId="550" priority="692">
      <formula>CD250=1</formula>
    </cfRule>
  </conditionalFormatting>
  <conditionalFormatting sqref="K250">
    <cfRule type="expression" dxfId="549" priority="690">
      <formula>CC250=1</formula>
    </cfRule>
  </conditionalFormatting>
  <conditionalFormatting sqref="J250">
    <cfRule type="expression" dxfId="548" priority="688">
      <formula>CC250=1</formula>
    </cfRule>
    <cfRule type="expression" dxfId="547" priority="689">
      <formula>CE250=1</formula>
    </cfRule>
  </conditionalFormatting>
  <conditionalFormatting sqref="H250">
    <cfRule type="expression" dxfId="546" priority="687">
      <formula>CB250=1</formula>
    </cfRule>
  </conditionalFormatting>
  <conditionalFormatting sqref="I251">
    <cfRule type="expression" dxfId="545" priority="686">
      <formula>CB251=1</formula>
    </cfRule>
  </conditionalFormatting>
  <conditionalFormatting sqref="J253">
    <cfRule type="expression" dxfId="544" priority="685">
      <formula>CB253=1</formula>
    </cfRule>
  </conditionalFormatting>
  <conditionalFormatting sqref="H249">
    <cfRule type="expression" dxfId="543" priority="684">
      <formula>CB249=1</formula>
    </cfRule>
  </conditionalFormatting>
  <conditionalFormatting sqref="C254:E254">
    <cfRule type="expression" dxfId="542" priority="683">
      <formula>$CH254=1</formula>
    </cfRule>
  </conditionalFormatting>
  <conditionalFormatting sqref="C253:E253">
    <cfRule type="expression" dxfId="541" priority="682">
      <formula>$CH254=1</formula>
    </cfRule>
  </conditionalFormatting>
  <conditionalFormatting sqref="I258">
    <cfRule type="expression" dxfId="540" priority="679">
      <formula>CC258=1</formula>
    </cfRule>
    <cfRule type="expression" dxfId="539" priority="680">
      <formula>CD258=1</formula>
    </cfRule>
  </conditionalFormatting>
  <conditionalFormatting sqref="K258">
    <cfRule type="expression" dxfId="538" priority="678">
      <formula>CC258=1</formula>
    </cfRule>
  </conditionalFormatting>
  <conditionalFormatting sqref="J258">
    <cfRule type="expression" dxfId="537" priority="676">
      <formula>CC258=1</formula>
    </cfRule>
    <cfRule type="expression" dxfId="536" priority="677">
      <formula>CE258=1</formula>
    </cfRule>
  </conditionalFormatting>
  <conditionalFormatting sqref="H258">
    <cfRule type="expression" dxfId="535" priority="675">
      <formula>CB258=1</formula>
    </cfRule>
  </conditionalFormatting>
  <conditionalFormatting sqref="I259">
    <cfRule type="expression" dxfId="534" priority="674">
      <formula>CB259=1</formula>
    </cfRule>
  </conditionalFormatting>
  <conditionalFormatting sqref="J261">
    <cfRule type="expression" dxfId="533" priority="673">
      <formula>CB261=1</formula>
    </cfRule>
  </conditionalFormatting>
  <conditionalFormatting sqref="H257">
    <cfRule type="expression" dxfId="532" priority="672">
      <formula>CB257=1</formula>
    </cfRule>
  </conditionalFormatting>
  <conditionalFormatting sqref="C262:E262">
    <cfRule type="expression" dxfId="531" priority="671">
      <formula>$CH262=1</formula>
    </cfRule>
  </conditionalFormatting>
  <conditionalFormatting sqref="C261:E261">
    <cfRule type="expression" dxfId="530" priority="670">
      <formula>$CH262=1</formula>
    </cfRule>
  </conditionalFormatting>
  <conditionalFormatting sqref="I266">
    <cfRule type="expression" dxfId="529" priority="667">
      <formula>CC266=1</formula>
    </cfRule>
    <cfRule type="expression" dxfId="528" priority="668">
      <formula>CD266=1</formula>
    </cfRule>
  </conditionalFormatting>
  <conditionalFormatting sqref="K266">
    <cfRule type="expression" dxfId="527" priority="666">
      <formula>CC266=1</formula>
    </cfRule>
  </conditionalFormatting>
  <conditionalFormatting sqref="J266">
    <cfRule type="expression" dxfId="526" priority="664">
      <formula>CC266=1</formula>
    </cfRule>
    <cfRule type="expression" dxfId="525" priority="665">
      <formula>CE266=1</formula>
    </cfRule>
  </conditionalFormatting>
  <conditionalFormatting sqref="H266">
    <cfRule type="expression" dxfId="524" priority="663">
      <formula>CB266=1</formula>
    </cfRule>
  </conditionalFormatting>
  <conditionalFormatting sqref="I267">
    <cfRule type="expression" dxfId="523" priority="662">
      <formula>CB267=1</formula>
    </cfRule>
  </conditionalFormatting>
  <conditionalFormatting sqref="J269">
    <cfRule type="expression" dxfId="522" priority="661">
      <formula>CB269=1</formula>
    </cfRule>
  </conditionalFormatting>
  <conditionalFormatting sqref="H265">
    <cfRule type="expression" dxfId="521" priority="660">
      <formula>CB265=1</formula>
    </cfRule>
  </conditionalFormatting>
  <conditionalFormatting sqref="C270:E270">
    <cfRule type="expression" dxfId="520" priority="659">
      <formula>$CH270=1</formula>
    </cfRule>
  </conditionalFormatting>
  <conditionalFormatting sqref="C269:E269">
    <cfRule type="expression" dxfId="519" priority="658">
      <formula>$CH270=1</formula>
    </cfRule>
  </conditionalFormatting>
  <conditionalFormatting sqref="I274">
    <cfRule type="expression" dxfId="518" priority="655">
      <formula>CC274=1</formula>
    </cfRule>
    <cfRule type="expression" dxfId="517" priority="656">
      <formula>CD274=1</formula>
    </cfRule>
  </conditionalFormatting>
  <conditionalFormatting sqref="K274">
    <cfRule type="expression" dxfId="516" priority="654">
      <formula>CC274=1</formula>
    </cfRule>
  </conditionalFormatting>
  <conditionalFormatting sqref="J274">
    <cfRule type="expression" dxfId="515" priority="652">
      <formula>CC274=1</formula>
    </cfRule>
    <cfRule type="expression" dxfId="514" priority="653">
      <formula>CE274=1</formula>
    </cfRule>
  </conditionalFormatting>
  <conditionalFormatting sqref="H274">
    <cfRule type="expression" dxfId="513" priority="651">
      <formula>CB274=1</formula>
    </cfRule>
  </conditionalFormatting>
  <conditionalFormatting sqref="I275">
    <cfRule type="expression" dxfId="512" priority="650">
      <formula>CB275=1</formula>
    </cfRule>
  </conditionalFormatting>
  <conditionalFormatting sqref="J277">
    <cfRule type="expression" dxfId="511" priority="649">
      <formula>CB277=1</formula>
    </cfRule>
  </conditionalFormatting>
  <conditionalFormatting sqref="H273">
    <cfRule type="expression" dxfId="510" priority="648">
      <formula>CB273=1</formula>
    </cfRule>
  </conditionalFormatting>
  <conditionalFormatting sqref="C278:E278">
    <cfRule type="expression" dxfId="509" priority="647">
      <formula>$CH278=1</formula>
    </cfRule>
  </conditionalFormatting>
  <conditionalFormatting sqref="C277:E277">
    <cfRule type="expression" dxfId="508" priority="646">
      <formula>$CH278=1</formula>
    </cfRule>
  </conditionalFormatting>
  <conditionalFormatting sqref="I282">
    <cfRule type="expression" dxfId="507" priority="643">
      <formula>CC282=1</formula>
    </cfRule>
    <cfRule type="expression" dxfId="506" priority="644">
      <formula>CD282=1</formula>
    </cfRule>
  </conditionalFormatting>
  <conditionalFormatting sqref="K282">
    <cfRule type="expression" dxfId="505" priority="642">
      <formula>CC282=1</formula>
    </cfRule>
  </conditionalFormatting>
  <conditionalFormatting sqref="J282">
    <cfRule type="expression" dxfId="504" priority="640">
      <formula>CC282=1</formula>
    </cfRule>
    <cfRule type="expression" dxfId="503" priority="641">
      <formula>CE282=1</formula>
    </cfRule>
  </conditionalFormatting>
  <conditionalFormatting sqref="H282">
    <cfRule type="expression" dxfId="502" priority="639">
      <formula>CB282=1</formula>
    </cfRule>
  </conditionalFormatting>
  <conditionalFormatting sqref="I283">
    <cfRule type="expression" dxfId="501" priority="638">
      <formula>CB283=1</formula>
    </cfRule>
  </conditionalFormatting>
  <conditionalFormatting sqref="J285">
    <cfRule type="expression" dxfId="500" priority="637">
      <formula>CB285=1</formula>
    </cfRule>
  </conditionalFormatting>
  <conditionalFormatting sqref="H281">
    <cfRule type="expression" dxfId="499" priority="636">
      <formula>CB281=1</formula>
    </cfRule>
  </conditionalFormatting>
  <conditionalFormatting sqref="C286:E286">
    <cfRule type="expression" dxfId="498" priority="635">
      <formula>$CH286=1</formula>
    </cfRule>
  </conditionalFormatting>
  <conditionalFormatting sqref="C285:E285">
    <cfRule type="expression" dxfId="497" priority="634">
      <formula>$CH286=1</formula>
    </cfRule>
  </conditionalFormatting>
  <conditionalFormatting sqref="I290">
    <cfRule type="expression" dxfId="496" priority="631">
      <formula>CC290=1</formula>
    </cfRule>
    <cfRule type="expression" dxfId="495" priority="632">
      <formula>CD290=1</formula>
    </cfRule>
  </conditionalFormatting>
  <conditionalFormatting sqref="K290">
    <cfRule type="expression" dxfId="494" priority="630">
      <formula>CC290=1</formula>
    </cfRule>
  </conditionalFormatting>
  <conditionalFormatting sqref="J290">
    <cfRule type="expression" dxfId="493" priority="628">
      <formula>CC290=1</formula>
    </cfRule>
    <cfRule type="expression" dxfId="492" priority="629">
      <formula>CE290=1</formula>
    </cfRule>
  </conditionalFormatting>
  <conditionalFormatting sqref="H290">
    <cfRule type="expression" dxfId="491" priority="627">
      <formula>CB290=1</formula>
    </cfRule>
  </conditionalFormatting>
  <conditionalFormatting sqref="I291">
    <cfRule type="expression" dxfId="490" priority="626">
      <formula>CB291=1</formula>
    </cfRule>
  </conditionalFormatting>
  <conditionalFormatting sqref="J293">
    <cfRule type="expression" dxfId="489" priority="625">
      <formula>CB293=1</formula>
    </cfRule>
  </conditionalFormatting>
  <conditionalFormatting sqref="H289">
    <cfRule type="expression" dxfId="488" priority="624">
      <formula>CB289=1</formula>
    </cfRule>
  </conditionalFormatting>
  <conditionalFormatting sqref="C294:E294">
    <cfRule type="expression" dxfId="487" priority="623">
      <formula>$CH294=1</formula>
    </cfRule>
  </conditionalFormatting>
  <conditionalFormatting sqref="C293:E293">
    <cfRule type="expression" dxfId="486" priority="622">
      <formula>$CH294=1</formula>
    </cfRule>
  </conditionalFormatting>
  <conditionalFormatting sqref="I298">
    <cfRule type="expression" dxfId="485" priority="619">
      <formula>CC298=1</formula>
    </cfRule>
    <cfRule type="expression" dxfId="484" priority="620">
      <formula>CD298=1</formula>
    </cfRule>
  </conditionalFormatting>
  <conditionalFormatting sqref="K298">
    <cfRule type="expression" dxfId="483" priority="618">
      <formula>CC298=1</formula>
    </cfRule>
  </conditionalFormatting>
  <conditionalFormatting sqref="J298">
    <cfRule type="expression" dxfId="482" priority="616">
      <formula>CC298=1</formula>
    </cfRule>
    <cfRule type="expression" dxfId="481" priority="617">
      <formula>CE298=1</formula>
    </cfRule>
  </conditionalFormatting>
  <conditionalFormatting sqref="H298">
    <cfRule type="expression" dxfId="480" priority="615">
      <formula>CB298=1</formula>
    </cfRule>
  </conditionalFormatting>
  <conditionalFormatting sqref="I299">
    <cfRule type="expression" dxfId="479" priority="614">
      <formula>CB299=1</formula>
    </cfRule>
  </conditionalFormatting>
  <conditionalFormatting sqref="J301">
    <cfRule type="expression" dxfId="478" priority="613">
      <formula>CB301=1</formula>
    </cfRule>
  </conditionalFormatting>
  <conditionalFormatting sqref="H297">
    <cfRule type="expression" dxfId="477" priority="612">
      <formula>CB297=1</formula>
    </cfRule>
  </conditionalFormatting>
  <conditionalFormatting sqref="C302:E302">
    <cfRule type="expression" dxfId="476" priority="611">
      <formula>$CH302=1</formula>
    </cfRule>
  </conditionalFormatting>
  <conditionalFormatting sqref="C301:E301">
    <cfRule type="expression" dxfId="475" priority="610">
      <formula>$CH302=1</formula>
    </cfRule>
  </conditionalFormatting>
  <conditionalFormatting sqref="I306">
    <cfRule type="expression" dxfId="474" priority="607">
      <formula>CC306=1</formula>
    </cfRule>
    <cfRule type="expression" dxfId="473" priority="608">
      <formula>CD306=1</formula>
    </cfRule>
  </conditionalFormatting>
  <conditionalFormatting sqref="K306">
    <cfRule type="expression" dxfId="472" priority="606">
      <formula>CC306=1</formula>
    </cfRule>
  </conditionalFormatting>
  <conditionalFormatting sqref="J306">
    <cfRule type="expression" dxfId="471" priority="604">
      <formula>CC306=1</formula>
    </cfRule>
    <cfRule type="expression" dxfId="470" priority="605">
      <formula>CE306=1</formula>
    </cfRule>
  </conditionalFormatting>
  <conditionalFormatting sqref="H306">
    <cfRule type="expression" dxfId="469" priority="603">
      <formula>CB306=1</formula>
    </cfRule>
  </conditionalFormatting>
  <conditionalFormatting sqref="I307">
    <cfRule type="expression" dxfId="468" priority="602">
      <formula>CB307=1</formula>
    </cfRule>
  </conditionalFormatting>
  <conditionalFormatting sqref="J309">
    <cfRule type="expression" dxfId="467" priority="601">
      <formula>CB309=1</formula>
    </cfRule>
  </conditionalFormatting>
  <conditionalFormatting sqref="H305">
    <cfRule type="expression" dxfId="466" priority="600">
      <formula>CB305=1</formula>
    </cfRule>
  </conditionalFormatting>
  <conditionalFormatting sqref="C310:E310">
    <cfRule type="expression" dxfId="465" priority="599">
      <formula>$CH310=1</formula>
    </cfRule>
  </conditionalFormatting>
  <conditionalFormatting sqref="C309:E309">
    <cfRule type="expression" dxfId="464" priority="598">
      <formula>$CH310=1</formula>
    </cfRule>
  </conditionalFormatting>
  <conditionalFormatting sqref="I314">
    <cfRule type="expression" dxfId="463" priority="595">
      <formula>CC314=1</formula>
    </cfRule>
    <cfRule type="expression" dxfId="462" priority="596">
      <formula>CD314=1</formula>
    </cfRule>
  </conditionalFormatting>
  <conditionalFormatting sqref="K314">
    <cfRule type="expression" dxfId="461" priority="594">
      <formula>CC314=1</formula>
    </cfRule>
  </conditionalFormatting>
  <conditionalFormatting sqref="J314">
    <cfRule type="expression" dxfId="460" priority="592">
      <formula>CC314=1</formula>
    </cfRule>
    <cfRule type="expression" dxfId="459" priority="593">
      <formula>CE314=1</formula>
    </cfRule>
  </conditionalFormatting>
  <conditionalFormatting sqref="H314">
    <cfRule type="expression" dxfId="458" priority="591">
      <formula>CB314=1</formula>
    </cfRule>
  </conditionalFormatting>
  <conditionalFormatting sqref="I315">
    <cfRule type="expression" dxfId="457" priority="590">
      <formula>CB315=1</formula>
    </cfRule>
  </conditionalFormatting>
  <conditionalFormatting sqref="J317">
    <cfRule type="expression" dxfId="456" priority="589">
      <formula>CB317=1</formula>
    </cfRule>
  </conditionalFormatting>
  <conditionalFormatting sqref="H313">
    <cfRule type="expression" dxfId="455" priority="588">
      <formula>CB313=1</formula>
    </cfRule>
  </conditionalFormatting>
  <conditionalFormatting sqref="C318:E318">
    <cfRule type="expression" dxfId="454" priority="587">
      <formula>$CH318=1</formula>
    </cfRule>
  </conditionalFormatting>
  <conditionalFormatting sqref="C317:E317">
    <cfRule type="expression" dxfId="453" priority="586">
      <formula>$CH318=1</formula>
    </cfRule>
  </conditionalFormatting>
  <conditionalFormatting sqref="I322">
    <cfRule type="expression" dxfId="452" priority="583">
      <formula>CC322=1</formula>
    </cfRule>
    <cfRule type="expression" dxfId="451" priority="584">
      <formula>CD322=1</formula>
    </cfRule>
  </conditionalFormatting>
  <conditionalFormatting sqref="K322">
    <cfRule type="expression" dxfId="450" priority="582">
      <formula>CC322=1</formula>
    </cfRule>
  </conditionalFormatting>
  <conditionalFormatting sqref="J322">
    <cfRule type="expression" dxfId="449" priority="580">
      <formula>CC322=1</formula>
    </cfRule>
    <cfRule type="expression" dxfId="448" priority="581">
      <formula>CE322=1</formula>
    </cfRule>
  </conditionalFormatting>
  <conditionalFormatting sqref="H322">
    <cfRule type="expression" dxfId="447" priority="579">
      <formula>CB322=1</formula>
    </cfRule>
  </conditionalFormatting>
  <conditionalFormatting sqref="I323">
    <cfRule type="expression" dxfId="446" priority="578">
      <formula>CB323=1</formula>
    </cfRule>
  </conditionalFormatting>
  <conditionalFormatting sqref="J325">
    <cfRule type="expression" dxfId="445" priority="577">
      <formula>CB325=1</formula>
    </cfRule>
  </conditionalFormatting>
  <conditionalFormatting sqref="H321">
    <cfRule type="expression" dxfId="444" priority="576">
      <formula>CB321=1</formula>
    </cfRule>
  </conditionalFormatting>
  <conditionalFormatting sqref="C326:E326">
    <cfRule type="expression" dxfId="443" priority="575">
      <formula>$CH326=1</formula>
    </cfRule>
  </conditionalFormatting>
  <conditionalFormatting sqref="C325:E325">
    <cfRule type="expression" dxfId="442" priority="574">
      <formula>$CH326=1</formula>
    </cfRule>
  </conditionalFormatting>
  <conditionalFormatting sqref="I330">
    <cfRule type="expression" dxfId="441" priority="571">
      <formula>CC330=1</formula>
    </cfRule>
    <cfRule type="expression" dxfId="440" priority="572">
      <formula>CD330=1</formula>
    </cfRule>
  </conditionalFormatting>
  <conditionalFormatting sqref="K330">
    <cfRule type="expression" dxfId="439" priority="570">
      <formula>CC330=1</formula>
    </cfRule>
  </conditionalFormatting>
  <conditionalFormatting sqref="J330">
    <cfRule type="expression" dxfId="438" priority="568">
      <formula>CC330=1</formula>
    </cfRule>
    <cfRule type="expression" dxfId="437" priority="569">
      <formula>CE330=1</formula>
    </cfRule>
  </conditionalFormatting>
  <conditionalFormatting sqref="H330">
    <cfRule type="expression" dxfId="436" priority="567">
      <formula>CB330=1</formula>
    </cfRule>
  </conditionalFormatting>
  <conditionalFormatting sqref="I331">
    <cfRule type="expression" dxfId="435" priority="566">
      <formula>CB331=1</formula>
    </cfRule>
  </conditionalFormatting>
  <conditionalFormatting sqref="J333">
    <cfRule type="expression" dxfId="434" priority="565">
      <formula>CB333=1</formula>
    </cfRule>
  </conditionalFormatting>
  <conditionalFormatting sqref="H329">
    <cfRule type="expression" dxfId="433" priority="564">
      <formula>CB329=1</formula>
    </cfRule>
  </conditionalFormatting>
  <conditionalFormatting sqref="C334:E334">
    <cfRule type="expression" dxfId="432" priority="563">
      <formula>$CH334=1</formula>
    </cfRule>
  </conditionalFormatting>
  <conditionalFormatting sqref="C333:E333">
    <cfRule type="expression" dxfId="431" priority="562">
      <formula>$CH334=1</formula>
    </cfRule>
  </conditionalFormatting>
  <conditionalFormatting sqref="I338">
    <cfRule type="expression" dxfId="430" priority="559">
      <formula>CC338=1</formula>
    </cfRule>
    <cfRule type="expression" dxfId="429" priority="560">
      <formula>CD338=1</formula>
    </cfRule>
  </conditionalFormatting>
  <conditionalFormatting sqref="K338">
    <cfRule type="expression" dxfId="428" priority="558">
      <formula>CC338=1</formula>
    </cfRule>
  </conditionalFormatting>
  <conditionalFormatting sqref="J338">
    <cfRule type="expression" dxfId="427" priority="556">
      <formula>CC338=1</formula>
    </cfRule>
    <cfRule type="expression" dxfId="426" priority="557">
      <formula>CE338=1</formula>
    </cfRule>
  </conditionalFormatting>
  <conditionalFormatting sqref="H338">
    <cfRule type="expression" dxfId="425" priority="555">
      <formula>CB338=1</formula>
    </cfRule>
  </conditionalFormatting>
  <conditionalFormatting sqref="I339">
    <cfRule type="expression" dxfId="424" priority="554">
      <formula>CB339=1</formula>
    </cfRule>
  </conditionalFormatting>
  <conditionalFormatting sqref="J341">
    <cfRule type="expression" dxfId="423" priority="553">
      <formula>CB341=1</formula>
    </cfRule>
  </conditionalFormatting>
  <conditionalFormatting sqref="H337">
    <cfRule type="expression" dxfId="422" priority="552">
      <formula>CB337=1</formula>
    </cfRule>
  </conditionalFormatting>
  <conditionalFormatting sqref="C342:E342">
    <cfRule type="expression" dxfId="421" priority="551">
      <formula>$CH342=1</formula>
    </cfRule>
  </conditionalFormatting>
  <conditionalFormatting sqref="C341:E341">
    <cfRule type="expression" dxfId="420" priority="550">
      <formula>$CH342=1</formula>
    </cfRule>
  </conditionalFormatting>
  <conditionalFormatting sqref="I346">
    <cfRule type="expression" dxfId="419" priority="547">
      <formula>CC346=1</formula>
    </cfRule>
    <cfRule type="expression" dxfId="418" priority="548">
      <formula>CD346=1</formula>
    </cfRule>
  </conditionalFormatting>
  <conditionalFormatting sqref="K346">
    <cfRule type="expression" dxfId="417" priority="546">
      <formula>CC346=1</formula>
    </cfRule>
  </conditionalFormatting>
  <conditionalFormatting sqref="J346">
    <cfRule type="expression" dxfId="416" priority="544">
      <formula>CC346=1</formula>
    </cfRule>
    <cfRule type="expression" dxfId="415" priority="545">
      <formula>CE346=1</formula>
    </cfRule>
  </conditionalFormatting>
  <conditionalFormatting sqref="H346">
    <cfRule type="expression" dxfId="414" priority="543">
      <formula>CB346=1</formula>
    </cfRule>
  </conditionalFormatting>
  <conditionalFormatting sqref="I347">
    <cfRule type="expression" dxfId="413" priority="542">
      <formula>CB347=1</formula>
    </cfRule>
  </conditionalFormatting>
  <conditionalFormatting sqref="J349">
    <cfRule type="expression" dxfId="412" priority="541">
      <formula>CB349=1</formula>
    </cfRule>
  </conditionalFormatting>
  <conditionalFormatting sqref="H345">
    <cfRule type="expression" dxfId="411" priority="540">
      <formula>CB345=1</formula>
    </cfRule>
  </conditionalFormatting>
  <conditionalFormatting sqref="C350:E350">
    <cfRule type="expression" dxfId="410" priority="539">
      <formula>$CH350=1</formula>
    </cfRule>
  </conditionalFormatting>
  <conditionalFormatting sqref="C349:E349">
    <cfRule type="expression" dxfId="409" priority="538">
      <formula>$CH350=1</formula>
    </cfRule>
  </conditionalFormatting>
  <conditionalFormatting sqref="I354">
    <cfRule type="expression" dxfId="408" priority="535">
      <formula>CC354=1</formula>
    </cfRule>
    <cfRule type="expression" dxfId="407" priority="536">
      <formula>CD354=1</formula>
    </cfRule>
  </conditionalFormatting>
  <conditionalFormatting sqref="K354">
    <cfRule type="expression" dxfId="406" priority="534">
      <formula>CC354=1</formula>
    </cfRule>
  </conditionalFormatting>
  <conditionalFormatting sqref="J354">
    <cfRule type="expression" dxfId="405" priority="532">
      <formula>CC354=1</formula>
    </cfRule>
    <cfRule type="expression" dxfId="404" priority="533">
      <formula>CE354=1</formula>
    </cfRule>
  </conditionalFormatting>
  <conditionalFormatting sqref="H354">
    <cfRule type="expression" dxfId="403" priority="531">
      <formula>CB354=1</formula>
    </cfRule>
  </conditionalFormatting>
  <conditionalFormatting sqref="I355">
    <cfRule type="expression" dxfId="402" priority="530">
      <formula>CB355=1</formula>
    </cfRule>
  </conditionalFormatting>
  <conditionalFormatting sqref="J357">
    <cfRule type="expression" dxfId="401" priority="529">
      <formula>CB357=1</formula>
    </cfRule>
  </conditionalFormatting>
  <conditionalFormatting sqref="H353">
    <cfRule type="expression" dxfId="400" priority="528">
      <formula>CB353=1</formula>
    </cfRule>
  </conditionalFormatting>
  <conditionalFormatting sqref="C358:E358">
    <cfRule type="expression" dxfId="399" priority="527">
      <formula>$CH358=1</formula>
    </cfRule>
  </conditionalFormatting>
  <conditionalFormatting sqref="C357:E357">
    <cfRule type="expression" dxfId="398" priority="526">
      <formula>$CH358=1</formula>
    </cfRule>
  </conditionalFormatting>
  <conditionalFormatting sqref="I362">
    <cfRule type="expression" dxfId="397" priority="523">
      <formula>CC362=1</formula>
    </cfRule>
    <cfRule type="expression" dxfId="396" priority="524">
      <formula>CD362=1</formula>
    </cfRule>
  </conditionalFormatting>
  <conditionalFormatting sqref="K362">
    <cfRule type="expression" dxfId="395" priority="522">
      <formula>CC362=1</formula>
    </cfRule>
  </conditionalFormatting>
  <conditionalFormatting sqref="J362">
    <cfRule type="expression" dxfId="394" priority="520">
      <formula>CC362=1</formula>
    </cfRule>
    <cfRule type="expression" dxfId="393" priority="521">
      <formula>CE362=1</formula>
    </cfRule>
  </conditionalFormatting>
  <conditionalFormatting sqref="H362">
    <cfRule type="expression" dxfId="392" priority="519">
      <formula>CB362=1</formula>
    </cfRule>
  </conditionalFormatting>
  <conditionalFormatting sqref="I363">
    <cfRule type="expression" dxfId="391" priority="518">
      <formula>CB363=1</formula>
    </cfRule>
  </conditionalFormatting>
  <conditionalFormatting sqref="J365">
    <cfRule type="expression" dxfId="390" priority="517">
      <formula>CB365=1</formula>
    </cfRule>
  </conditionalFormatting>
  <conditionalFormatting sqref="H361">
    <cfRule type="expression" dxfId="389" priority="516">
      <formula>CB361=1</formula>
    </cfRule>
  </conditionalFormatting>
  <conditionalFormatting sqref="C366:E366">
    <cfRule type="expression" dxfId="388" priority="515">
      <formula>$CH366=1</formula>
    </cfRule>
  </conditionalFormatting>
  <conditionalFormatting sqref="C365:E365">
    <cfRule type="expression" dxfId="387" priority="514">
      <formula>$CH366=1</formula>
    </cfRule>
  </conditionalFormatting>
  <conditionalFormatting sqref="I370">
    <cfRule type="expression" dxfId="386" priority="511">
      <formula>CC370=1</formula>
    </cfRule>
    <cfRule type="expression" dxfId="385" priority="512">
      <formula>CD370=1</formula>
    </cfRule>
  </conditionalFormatting>
  <conditionalFormatting sqref="K370">
    <cfRule type="expression" dxfId="384" priority="510">
      <formula>CC370=1</formula>
    </cfRule>
  </conditionalFormatting>
  <conditionalFormatting sqref="J370">
    <cfRule type="expression" dxfId="383" priority="508">
      <formula>CC370=1</formula>
    </cfRule>
    <cfRule type="expression" dxfId="382" priority="509">
      <formula>CE370=1</formula>
    </cfRule>
  </conditionalFormatting>
  <conditionalFormatting sqref="H370">
    <cfRule type="expression" dxfId="381" priority="507">
      <formula>CB370=1</formula>
    </cfRule>
  </conditionalFormatting>
  <conditionalFormatting sqref="I371">
    <cfRule type="expression" dxfId="380" priority="506">
      <formula>CB371=1</formula>
    </cfRule>
  </conditionalFormatting>
  <conditionalFormatting sqref="J373">
    <cfRule type="expression" dxfId="379" priority="505">
      <formula>CB373=1</formula>
    </cfRule>
  </conditionalFormatting>
  <conditionalFormatting sqref="H369">
    <cfRule type="expression" dxfId="378" priority="504">
      <formula>CB369=1</formula>
    </cfRule>
  </conditionalFormatting>
  <conditionalFormatting sqref="C374:E374">
    <cfRule type="expression" dxfId="377" priority="503">
      <formula>$CH374=1</formula>
    </cfRule>
  </conditionalFormatting>
  <conditionalFormatting sqref="C373:E373">
    <cfRule type="expression" dxfId="376" priority="502">
      <formula>$CH374=1</formula>
    </cfRule>
  </conditionalFormatting>
  <conditionalFormatting sqref="I378">
    <cfRule type="expression" dxfId="375" priority="499">
      <formula>CC378=1</formula>
    </cfRule>
    <cfRule type="expression" dxfId="374" priority="500">
      <formula>CD378=1</formula>
    </cfRule>
  </conditionalFormatting>
  <conditionalFormatting sqref="K378">
    <cfRule type="expression" dxfId="373" priority="498">
      <formula>CC378=1</formula>
    </cfRule>
  </conditionalFormatting>
  <conditionalFormatting sqref="J378">
    <cfRule type="expression" dxfId="372" priority="496">
      <formula>CC378=1</formula>
    </cfRule>
    <cfRule type="expression" dxfId="371" priority="497">
      <formula>CE378=1</formula>
    </cfRule>
  </conditionalFormatting>
  <conditionalFormatting sqref="H378">
    <cfRule type="expression" dxfId="370" priority="495">
      <formula>CB378=1</formula>
    </cfRule>
  </conditionalFormatting>
  <conditionalFormatting sqref="I379">
    <cfRule type="expression" dxfId="369" priority="494">
      <formula>CB379=1</formula>
    </cfRule>
  </conditionalFormatting>
  <conditionalFormatting sqref="J381">
    <cfRule type="expression" dxfId="368" priority="493">
      <formula>CB381=1</formula>
    </cfRule>
  </conditionalFormatting>
  <conditionalFormatting sqref="H377">
    <cfRule type="expression" dxfId="367" priority="492">
      <formula>CB377=1</formula>
    </cfRule>
  </conditionalFormatting>
  <conditionalFormatting sqref="C382:E382">
    <cfRule type="expression" dxfId="366" priority="491">
      <formula>$CH382=1</formula>
    </cfRule>
  </conditionalFormatting>
  <conditionalFormatting sqref="C381:E381">
    <cfRule type="expression" dxfId="365" priority="490">
      <formula>$CH382=1</formula>
    </cfRule>
  </conditionalFormatting>
  <conditionalFormatting sqref="I386">
    <cfRule type="expression" dxfId="364" priority="487">
      <formula>CC386=1</formula>
    </cfRule>
    <cfRule type="expression" dxfId="363" priority="488">
      <formula>CD386=1</formula>
    </cfRule>
  </conditionalFormatting>
  <conditionalFormatting sqref="K386">
    <cfRule type="expression" dxfId="362" priority="486">
      <formula>CC386=1</formula>
    </cfRule>
  </conditionalFormatting>
  <conditionalFormatting sqref="J386">
    <cfRule type="expression" dxfId="361" priority="484">
      <formula>CC386=1</formula>
    </cfRule>
    <cfRule type="expression" dxfId="360" priority="485">
      <formula>CE386=1</formula>
    </cfRule>
  </conditionalFormatting>
  <conditionalFormatting sqref="H386">
    <cfRule type="expression" dxfId="359" priority="483">
      <formula>CB386=1</formula>
    </cfRule>
  </conditionalFormatting>
  <conditionalFormatting sqref="I387">
    <cfRule type="expression" dxfId="358" priority="482">
      <formula>CB387=1</formula>
    </cfRule>
  </conditionalFormatting>
  <conditionalFormatting sqref="J389">
    <cfRule type="expression" dxfId="357" priority="481">
      <formula>CB389=1</formula>
    </cfRule>
  </conditionalFormatting>
  <conditionalFormatting sqref="H385">
    <cfRule type="expression" dxfId="356" priority="480">
      <formula>CB385=1</formula>
    </cfRule>
  </conditionalFormatting>
  <conditionalFormatting sqref="C390:E390">
    <cfRule type="expression" dxfId="355" priority="479">
      <formula>$CH390=1</formula>
    </cfRule>
  </conditionalFormatting>
  <conditionalFormatting sqref="C389:E389">
    <cfRule type="expression" dxfId="354" priority="478">
      <formula>$CH390=1</formula>
    </cfRule>
  </conditionalFormatting>
  <conditionalFormatting sqref="I394">
    <cfRule type="expression" dxfId="353" priority="475">
      <formula>CC394=1</formula>
    </cfRule>
    <cfRule type="expression" dxfId="352" priority="476">
      <formula>CD394=1</formula>
    </cfRule>
  </conditionalFormatting>
  <conditionalFormatting sqref="K394">
    <cfRule type="expression" dxfId="351" priority="474">
      <formula>CC394=1</formula>
    </cfRule>
  </conditionalFormatting>
  <conditionalFormatting sqref="J394">
    <cfRule type="expression" dxfId="350" priority="472">
      <formula>CC394=1</formula>
    </cfRule>
    <cfRule type="expression" dxfId="349" priority="473">
      <formula>CE394=1</formula>
    </cfRule>
  </conditionalFormatting>
  <conditionalFormatting sqref="H394">
    <cfRule type="expression" dxfId="348" priority="471">
      <formula>CB394=1</formula>
    </cfRule>
  </conditionalFormatting>
  <conditionalFormatting sqref="I395">
    <cfRule type="expression" dxfId="347" priority="470">
      <formula>CB395=1</formula>
    </cfRule>
  </conditionalFormatting>
  <conditionalFormatting sqref="J397">
    <cfRule type="expression" dxfId="346" priority="469">
      <formula>CB397=1</formula>
    </cfRule>
  </conditionalFormatting>
  <conditionalFormatting sqref="H393">
    <cfRule type="expression" dxfId="345" priority="468">
      <formula>CB393=1</formula>
    </cfRule>
  </conditionalFormatting>
  <conditionalFormatting sqref="C398:E398">
    <cfRule type="expression" dxfId="344" priority="467">
      <formula>$CH398=1</formula>
    </cfRule>
  </conditionalFormatting>
  <conditionalFormatting sqref="C397:E397">
    <cfRule type="expression" dxfId="343" priority="466">
      <formula>$CH398=1</formula>
    </cfRule>
  </conditionalFormatting>
  <conditionalFormatting sqref="I402">
    <cfRule type="expression" dxfId="342" priority="463">
      <formula>CC402=1</formula>
    </cfRule>
    <cfRule type="expression" dxfId="341" priority="464">
      <formula>CD402=1</formula>
    </cfRule>
  </conditionalFormatting>
  <conditionalFormatting sqref="K402">
    <cfRule type="expression" dxfId="340" priority="462">
      <formula>CC402=1</formula>
    </cfRule>
  </conditionalFormatting>
  <conditionalFormatting sqref="J402">
    <cfRule type="expression" dxfId="339" priority="460">
      <formula>CC402=1</formula>
    </cfRule>
    <cfRule type="expression" dxfId="338" priority="461">
      <formula>CE402=1</formula>
    </cfRule>
  </conditionalFormatting>
  <conditionalFormatting sqref="H402">
    <cfRule type="expression" dxfId="337" priority="459">
      <formula>CB402=1</formula>
    </cfRule>
  </conditionalFormatting>
  <conditionalFormatting sqref="I403">
    <cfRule type="expression" dxfId="336" priority="458">
      <formula>CB403=1</formula>
    </cfRule>
  </conditionalFormatting>
  <conditionalFormatting sqref="J405">
    <cfRule type="expression" dxfId="335" priority="457">
      <formula>CB405=1</formula>
    </cfRule>
  </conditionalFormatting>
  <conditionalFormatting sqref="H401">
    <cfRule type="expression" dxfId="334" priority="456">
      <formula>CB401=1</formula>
    </cfRule>
  </conditionalFormatting>
  <conditionalFormatting sqref="C406:E406">
    <cfRule type="expression" dxfId="333" priority="455">
      <formula>$CH406=1</formula>
    </cfRule>
  </conditionalFormatting>
  <conditionalFormatting sqref="C405:E405">
    <cfRule type="expression" dxfId="332" priority="454">
      <formula>$CH406=1</formula>
    </cfRule>
  </conditionalFormatting>
  <conditionalFormatting sqref="I410">
    <cfRule type="expression" dxfId="331" priority="451">
      <formula>CC410=1</formula>
    </cfRule>
    <cfRule type="expression" dxfId="330" priority="452">
      <formula>CD410=1</formula>
    </cfRule>
  </conditionalFormatting>
  <conditionalFormatting sqref="K410">
    <cfRule type="expression" dxfId="329" priority="450">
      <formula>CC410=1</formula>
    </cfRule>
  </conditionalFormatting>
  <conditionalFormatting sqref="J410">
    <cfRule type="expression" dxfId="328" priority="448">
      <formula>CC410=1</formula>
    </cfRule>
    <cfRule type="expression" dxfId="327" priority="449">
      <formula>CE410=1</formula>
    </cfRule>
  </conditionalFormatting>
  <conditionalFormatting sqref="H410">
    <cfRule type="expression" dxfId="326" priority="447">
      <formula>CB410=1</formula>
    </cfRule>
  </conditionalFormatting>
  <conditionalFormatting sqref="I411">
    <cfRule type="expression" dxfId="325" priority="446">
      <formula>CB411=1</formula>
    </cfRule>
  </conditionalFormatting>
  <conditionalFormatting sqref="J413">
    <cfRule type="expression" dxfId="324" priority="445">
      <formula>CB413=1</formula>
    </cfRule>
  </conditionalFormatting>
  <conditionalFormatting sqref="H409">
    <cfRule type="expression" dxfId="323" priority="444">
      <formula>CB409=1</formula>
    </cfRule>
  </conditionalFormatting>
  <conditionalFormatting sqref="C414:E414">
    <cfRule type="expression" dxfId="322" priority="443">
      <formula>$CH414=1</formula>
    </cfRule>
  </conditionalFormatting>
  <conditionalFormatting sqref="C413:E413">
    <cfRule type="expression" dxfId="321" priority="442">
      <formula>$CH414=1</formula>
    </cfRule>
  </conditionalFormatting>
  <conditionalFormatting sqref="I418">
    <cfRule type="expression" dxfId="320" priority="439">
      <formula>CC418=1</formula>
    </cfRule>
    <cfRule type="expression" dxfId="319" priority="440">
      <formula>CD418=1</formula>
    </cfRule>
  </conditionalFormatting>
  <conditionalFormatting sqref="K418">
    <cfRule type="expression" dxfId="318" priority="438">
      <formula>CC418=1</formula>
    </cfRule>
  </conditionalFormatting>
  <conditionalFormatting sqref="J418">
    <cfRule type="expression" dxfId="317" priority="436">
      <formula>CC418=1</formula>
    </cfRule>
    <cfRule type="expression" dxfId="316" priority="437">
      <formula>CE418=1</formula>
    </cfRule>
  </conditionalFormatting>
  <conditionalFormatting sqref="H418">
    <cfRule type="expression" dxfId="315" priority="435">
      <formula>CB418=1</formula>
    </cfRule>
  </conditionalFormatting>
  <conditionalFormatting sqref="I419">
    <cfRule type="expression" dxfId="314" priority="434">
      <formula>CB419=1</formula>
    </cfRule>
  </conditionalFormatting>
  <conditionalFormatting sqref="J421">
    <cfRule type="expression" dxfId="313" priority="433">
      <formula>CB421=1</formula>
    </cfRule>
  </conditionalFormatting>
  <conditionalFormatting sqref="H417">
    <cfRule type="expression" dxfId="312" priority="432">
      <formula>CB417=1</formula>
    </cfRule>
  </conditionalFormatting>
  <conditionalFormatting sqref="C422:E422">
    <cfRule type="expression" dxfId="311" priority="431">
      <formula>$CH422=1</formula>
    </cfRule>
  </conditionalFormatting>
  <conditionalFormatting sqref="C421:E421">
    <cfRule type="expression" dxfId="310" priority="430">
      <formula>$CH422=1</formula>
    </cfRule>
  </conditionalFormatting>
  <conditionalFormatting sqref="I426">
    <cfRule type="expression" dxfId="309" priority="427">
      <formula>CC426=1</formula>
    </cfRule>
    <cfRule type="expression" dxfId="308" priority="428">
      <formula>CD426=1</formula>
    </cfRule>
  </conditionalFormatting>
  <conditionalFormatting sqref="K426">
    <cfRule type="expression" dxfId="307" priority="426">
      <formula>CC426=1</formula>
    </cfRule>
  </conditionalFormatting>
  <conditionalFormatting sqref="J426">
    <cfRule type="expression" dxfId="306" priority="424">
      <formula>CC426=1</formula>
    </cfRule>
    <cfRule type="expression" dxfId="305" priority="425">
      <formula>CE426=1</formula>
    </cfRule>
  </conditionalFormatting>
  <conditionalFormatting sqref="H426">
    <cfRule type="expression" dxfId="304" priority="423">
      <formula>CB426=1</formula>
    </cfRule>
  </conditionalFormatting>
  <conditionalFormatting sqref="I427">
    <cfRule type="expression" dxfId="303" priority="422">
      <formula>CB427=1</formula>
    </cfRule>
  </conditionalFormatting>
  <conditionalFormatting sqref="J429">
    <cfRule type="expression" dxfId="302" priority="421">
      <formula>CB429=1</formula>
    </cfRule>
  </conditionalFormatting>
  <conditionalFormatting sqref="H425">
    <cfRule type="expression" dxfId="301" priority="420">
      <formula>CB425=1</formula>
    </cfRule>
  </conditionalFormatting>
  <conditionalFormatting sqref="C430:E430">
    <cfRule type="expression" dxfId="300" priority="419">
      <formula>$CH430=1</formula>
    </cfRule>
  </conditionalFormatting>
  <conditionalFormatting sqref="C429:E429">
    <cfRule type="expression" dxfId="299" priority="418">
      <formula>$CH430=1</formula>
    </cfRule>
  </conditionalFormatting>
  <conditionalFormatting sqref="I434">
    <cfRule type="expression" dxfId="298" priority="415">
      <formula>CC434=1</formula>
    </cfRule>
    <cfRule type="expression" dxfId="297" priority="416">
      <formula>CD434=1</formula>
    </cfRule>
  </conditionalFormatting>
  <conditionalFormatting sqref="K434">
    <cfRule type="expression" dxfId="296" priority="414">
      <formula>CC434=1</formula>
    </cfRule>
  </conditionalFormatting>
  <conditionalFormatting sqref="J434">
    <cfRule type="expression" dxfId="295" priority="412">
      <formula>CC434=1</formula>
    </cfRule>
    <cfRule type="expression" dxfId="294" priority="413">
      <formula>CE434=1</formula>
    </cfRule>
  </conditionalFormatting>
  <conditionalFormatting sqref="H434">
    <cfRule type="expression" dxfId="293" priority="411">
      <formula>CB434=1</formula>
    </cfRule>
  </conditionalFormatting>
  <conditionalFormatting sqref="I435">
    <cfRule type="expression" dxfId="292" priority="410">
      <formula>CB435=1</formula>
    </cfRule>
  </conditionalFormatting>
  <conditionalFormatting sqref="J437">
    <cfRule type="expression" dxfId="291" priority="409">
      <formula>CB437=1</formula>
    </cfRule>
  </conditionalFormatting>
  <conditionalFormatting sqref="H433">
    <cfRule type="expression" dxfId="290" priority="408">
      <formula>CB433=1</formula>
    </cfRule>
  </conditionalFormatting>
  <conditionalFormatting sqref="C438:E438">
    <cfRule type="expression" dxfId="289" priority="407">
      <formula>$CH438=1</formula>
    </cfRule>
  </conditionalFormatting>
  <conditionalFormatting sqref="C437:E437">
    <cfRule type="expression" dxfId="288" priority="406">
      <formula>$CH438=1</formula>
    </cfRule>
  </conditionalFormatting>
  <conditionalFormatting sqref="I442">
    <cfRule type="expression" dxfId="287" priority="403">
      <formula>CC442=1</formula>
    </cfRule>
    <cfRule type="expression" dxfId="286" priority="404">
      <formula>CD442=1</formula>
    </cfRule>
  </conditionalFormatting>
  <conditionalFormatting sqref="K442">
    <cfRule type="expression" dxfId="285" priority="402">
      <formula>CC442=1</formula>
    </cfRule>
  </conditionalFormatting>
  <conditionalFormatting sqref="J442">
    <cfRule type="expression" dxfId="284" priority="400">
      <formula>CC442=1</formula>
    </cfRule>
    <cfRule type="expression" dxfId="283" priority="401">
      <formula>CE442=1</formula>
    </cfRule>
  </conditionalFormatting>
  <conditionalFormatting sqref="H442">
    <cfRule type="expression" dxfId="282" priority="399">
      <formula>CB442=1</formula>
    </cfRule>
  </conditionalFormatting>
  <conditionalFormatting sqref="I443">
    <cfRule type="expression" dxfId="281" priority="398">
      <formula>CB443=1</formula>
    </cfRule>
  </conditionalFormatting>
  <conditionalFormatting sqref="J445">
    <cfRule type="expression" dxfId="280" priority="397">
      <formula>CB445=1</formula>
    </cfRule>
  </conditionalFormatting>
  <conditionalFormatting sqref="H441">
    <cfRule type="expression" dxfId="279" priority="396">
      <formula>CB441=1</formula>
    </cfRule>
  </conditionalFormatting>
  <conditionalFormatting sqref="C446:E446">
    <cfRule type="expression" dxfId="278" priority="395">
      <formula>$CH446=1</formula>
    </cfRule>
  </conditionalFormatting>
  <conditionalFormatting sqref="C445:E445">
    <cfRule type="expression" dxfId="277" priority="394">
      <formula>$CH446=1</formula>
    </cfRule>
  </conditionalFormatting>
  <conditionalFormatting sqref="I450">
    <cfRule type="expression" dxfId="276" priority="391">
      <formula>CC450=1</formula>
    </cfRule>
    <cfRule type="expression" dxfId="275" priority="392">
      <formula>CD450=1</formula>
    </cfRule>
  </conditionalFormatting>
  <conditionalFormatting sqref="K450">
    <cfRule type="expression" dxfId="274" priority="390">
      <formula>CC450=1</formula>
    </cfRule>
  </conditionalFormatting>
  <conditionalFormatting sqref="J450">
    <cfRule type="expression" dxfId="273" priority="388">
      <formula>CC450=1</formula>
    </cfRule>
    <cfRule type="expression" dxfId="272" priority="389">
      <formula>CE450=1</formula>
    </cfRule>
  </conditionalFormatting>
  <conditionalFormatting sqref="H450">
    <cfRule type="expression" dxfId="271" priority="387">
      <formula>CB450=1</formula>
    </cfRule>
  </conditionalFormatting>
  <conditionalFormatting sqref="I451">
    <cfRule type="expression" dxfId="270" priority="386">
      <formula>CB451=1</formula>
    </cfRule>
  </conditionalFormatting>
  <conditionalFormatting sqref="J453">
    <cfRule type="expression" dxfId="269" priority="385">
      <formula>CB453=1</formula>
    </cfRule>
  </conditionalFormatting>
  <conditionalFormatting sqref="H449">
    <cfRule type="expression" dxfId="268" priority="384">
      <formula>CB449=1</formula>
    </cfRule>
  </conditionalFormatting>
  <conditionalFormatting sqref="C454:E454">
    <cfRule type="expression" dxfId="267" priority="383">
      <formula>$CH454=1</formula>
    </cfRule>
  </conditionalFormatting>
  <conditionalFormatting sqref="C453:E453">
    <cfRule type="expression" dxfId="266" priority="382">
      <formula>$CH454=1</formula>
    </cfRule>
  </conditionalFormatting>
  <conditionalFormatting sqref="I458">
    <cfRule type="expression" dxfId="265" priority="379">
      <formula>CC458=1</formula>
    </cfRule>
    <cfRule type="expression" dxfId="264" priority="380">
      <formula>CD458=1</formula>
    </cfRule>
  </conditionalFormatting>
  <conditionalFormatting sqref="K458">
    <cfRule type="expression" dxfId="263" priority="378">
      <formula>CC458=1</formula>
    </cfRule>
  </conditionalFormatting>
  <conditionalFormatting sqref="J458">
    <cfRule type="expression" dxfId="262" priority="376">
      <formula>CC458=1</formula>
    </cfRule>
    <cfRule type="expression" dxfId="261" priority="377">
      <formula>CE458=1</formula>
    </cfRule>
  </conditionalFormatting>
  <conditionalFormatting sqref="H458">
    <cfRule type="expression" dxfId="260" priority="375">
      <formula>CB458=1</formula>
    </cfRule>
  </conditionalFormatting>
  <conditionalFormatting sqref="I459">
    <cfRule type="expression" dxfId="259" priority="374">
      <formula>CB459=1</formula>
    </cfRule>
  </conditionalFormatting>
  <conditionalFormatting sqref="J461">
    <cfRule type="expression" dxfId="258" priority="373">
      <formula>CB461=1</formula>
    </cfRule>
  </conditionalFormatting>
  <conditionalFormatting sqref="H457">
    <cfRule type="expression" dxfId="257" priority="372">
      <formula>CB457=1</formula>
    </cfRule>
  </conditionalFormatting>
  <conditionalFormatting sqref="C462:E462">
    <cfRule type="expression" dxfId="256" priority="371">
      <formula>$CH462=1</formula>
    </cfRule>
  </conditionalFormatting>
  <conditionalFormatting sqref="C461:E461">
    <cfRule type="expression" dxfId="255" priority="370">
      <formula>$CH462=1</formula>
    </cfRule>
  </conditionalFormatting>
  <conditionalFormatting sqref="I466">
    <cfRule type="expression" dxfId="254" priority="367">
      <formula>CC466=1</formula>
    </cfRule>
    <cfRule type="expression" dxfId="253" priority="368">
      <formula>CD466=1</formula>
    </cfRule>
  </conditionalFormatting>
  <conditionalFormatting sqref="K466">
    <cfRule type="expression" dxfId="252" priority="366">
      <formula>CC466=1</formula>
    </cfRule>
  </conditionalFormatting>
  <conditionalFormatting sqref="J466">
    <cfRule type="expression" dxfId="251" priority="364">
      <formula>CC466=1</formula>
    </cfRule>
    <cfRule type="expression" dxfId="250" priority="365">
      <formula>CE466=1</formula>
    </cfRule>
  </conditionalFormatting>
  <conditionalFormatting sqref="H466">
    <cfRule type="expression" dxfId="249" priority="363">
      <formula>CB466=1</formula>
    </cfRule>
  </conditionalFormatting>
  <conditionalFormatting sqref="I467">
    <cfRule type="expression" dxfId="248" priority="362">
      <formula>CB467=1</formula>
    </cfRule>
  </conditionalFormatting>
  <conditionalFormatting sqref="J469">
    <cfRule type="expression" dxfId="247" priority="361">
      <formula>CB469=1</formula>
    </cfRule>
  </conditionalFormatting>
  <conditionalFormatting sqref="H465">
    <cfRule type="expression" dxfId="246" priority="360">
      <formula>CB465=1</formula>
    </cfRule>
  </conditionalFormatting>
  <conditionalFormatting sqref="C470:E470">
    <cfRule type="expression" dxfId="245" priority="359">
      <formula>$CH470=1</formula>
    </cfRule>
  </conditionalFormatting>
  <conditionalFormatting sqref="C469:E469">
    <cfRule type="expression" dxfId="244" priority="358">
      <formula>$CH470=1</formula>
    </cfRule>
  </conditionalFormatting>
  <conditionalFormatting sqref="I474">
    <cfRule type="expression" dxfId="243" priority="355">
      <formula>CC474=1</formula>
    </cfRule>
    <cfRule type="expression" dxfId="242" priority="356">
      <formula>CD474=1</formula>
    </cfRule>
  </conditionalFormatting>
  <conditionalFormatting sqref="K474">
    <cfRule type="expression" dxfId="241" priority="354">
      <formula>CC474=1</formula>
    </cfRule>
  </conditionalFormatting>
  <conditionalFormatting sqref="J474">
    <cfRule type="expression" dxfId="240" priority="352">
      <formula>CC474=1</formula>
    </cfRule>
    <cfRule type="expression" dxfId="239" priority="353">
      <formula>CE474=1</formula>
    </cfRule>
  </conditionalFormatting>
  <conditionalFormatting sqref="H474">
    <cfRule type="expression" dxfId="238" priority="351">
      <formula>CB474=1</formula>
    </cfRule>
  </conditionalFormatting>
  <conditionalFormatting sqref="I475">
    <cfRule type="expression" dxfId="237" priority="350">
      <formula>CB475=1</formula>
    </cfRule>
  </conditionalFormatting>
  <conditionalFormatting sqref="J477">
    <cfRule type="expression" dxfId="236" priority="349">
      <formula>CB477=1</formula>
    </cfRule>
  </conditionalFormatting>
  <conditionalFormatting sqref="H473">
    <cfRule type="expression" dxfId="235" priority="348">
      <formula>CB473=1</formula>
    </cfRule>
  </conditionalFormatting>
  <conditionalFormatting sqref="C478:E478">
    <cfRule type="expression" dxfId="234" priority="347">
      <formula>$CH478=1</formula>
    </cfRule>
  </conditionalFormatting>
  <conditionalFormatting sqref="C477:E477">
    <cfRule type="expression" dxfId="233" priority="346">
      <formula>$CH478=1</formula>
    </cfRule>
  </conditionalFormatting>
  <conditionalFormatting sqref="I482">
    <cfRule type="expression" dxfId="232" priority="343">
      <formula>CC482=1</formula>
    </cfRule>
    <cfRule type="expression" dxfId="231" priority="344">
      <formula>CD482=1</formula>
    </cfRule>
  </conditionalFormatting>
  <conditionalFormatting sqref="K482">
    <cfRule type="expression" dxfId="230" priority="342">
      <formula>CC482=1</formula>
    </cfRule>
  </conditionalFormatting>
  <conditionalFormatting sqref="J482">
    <cfRule type="expression" dxfId="229" priority="340">
      <formula>CC482=1</formula>
    </cfRule>
    <cfRule type="expression" dxfId="228" priority="341">
      <formula>CE482=1</formula>
    </cfRule>
  </conditionalFormatting>
  <conditionalFormatting sqref="H482">
    <cfRule type="expression" dxfId="227" priority="339">
      <formula>CB482=1</formula>
    </cfRule>
  </conditionalFormatting>
  <conditionalFormatting sqref="I483">
    <cfRule type="expression" dxfId="226" priority="338">
      <formula>CB483=1</formula>
    </cfRule>
  </conditionalFormatting>
  <conditionalFormatting sqref="J485">
    <cfRule type="expression" dxfId="225" priority="337">
      <formula>CB485=1</formula>
    </cfRule>
  </conditionalFormatting>
  <conditionalFormatting sqref="H481">
    <cfRule type="expression" dxfId="224" priority="336">
      <formula>CB481=1</formula>
    </cfRule>
  </conditionalFormatting>
  <conditionalFormatting sqref="C486:E486">
    <cfRule type="expression" dxfId="223" priority="335">
      <formula>$CH486=1</formula>
    </cfRule>
  </conditionalFormatting>
  <conditionalFormatting sqref="C485:E485">
    <cfRule type="expression" dxfId="222" priority="334">
      <formula>$CH486=1</formula>
    </cfRule>
  </conditionalFormatting>
  <conditionalFormatting sqref="I490">
    <cfRule type="expression" dxfId="221" priority="331">
      <formula>CC490=1</formula>
    </cfRule>
    <cfRule type="expression" dxfId="220" priority="332">
      <formula>CD490=1</formula>
    </cfRule>
  </conditionalFormatting>
  <conditionalFormatting sqref="K490">
    <cfRule type="expression" dxfId="219" priority="330">
      <formula>CC490=1</formula>
    </cfRule>
  </conditionalFormatting>
  <conditionalFormatting sqref="J490">
    <cfRule type="expression" dxfId="218" priority="328">
      <formula>CC490=1</formula>
    </cfRule>
    <cfRule type="expression" dxfId="217" priority="329">
      <formula>CE490=1</formula>
    </cfRule>
  </conditionalFormatting>
  <conditionalFormatting sqref="H490">
    <cfRule type="expression" dxfId="216" priority="327">
      <formula>CB490=1</formula>
    </cfRule>
  </conditionalFormatting>
  <conditionalFormatting sqref="I491">
    <cfRule type="expression" dxfId="215" priority="326">
      <formula>CB491=1</formula>
    </cfRule>
  </conditionalFormatting>
  <conditionalFormatting sqref="J493">
    <cfRule type="expression" dxfId="214" priority="325">
      <formula>CB493=1</formula>
    </cfRule>
  </conditionalFormatting>
  <conditionalFormatting sqref="H489">
    <cfRule type="expression" dxfId="213" priority="324">
      <formula>CB489=1</formula>
    </cfRule>
  </conditionalFormatting>
  <conditionalFormatting sqref="C494:E494">
    <cfRule type="expression" dxfId="212" priority="323">
      <formula>$CH494=1</formula>
    </cfRule>
  </conditionalFormatting>
  <conditionalFormatting sqref="C493:E493">
    <cfRule type="expression" dxfId="211" priority="322">
      <formula>$CH494=1</formula>
    </cfRule>
  </conditionalFormatting>
  <conditionalFormatting sqref="I498">
    <cfRule type="expression" dxfId="210" priority="319">
      <formula>CC498=1</formula>
    </cfRule>
    <cfRule type="expression" dxfId="209" priority="320">
      <formula>CD498=1</formula>
    </cfRule>
  </conditionalFormatting>
  <conditionalFormatting sqref="K498">
    <cfRule type="expression" dxfId="208" priority="318">
      <formula>CC498=1</formula>
    </cfRule>
  </conditionalFormatting>
  <conditionalFormatting sqref="J498">
    <cfRule type="expression" dxfId="207" priority="316">
      <formula>CC498=1</formula>
    </cfRule>
    <cfRule type="expression" dxfId="206" priority="317">
      <formula>CE498=1</formula>
    </cfRule>
  </conditionalFormatting>
  <conditionalFormatting sqref="H498">
    <cfRule type="expression" dxfId="205" priority="315">
      <formula>CB498=1</formula>
    </cfRule>
  </conditionalFormatting>
  <conditionalFormatting sqref="I499">
    <cfRule type="expression" dxfId="204" priority="314">
      <formula>CB499=1</formula>
    </cfRule>
  </conditionalFormatting>
  <conditionalFormatting sqref="J501">
    <cfRule type="expression" dxfId="203" priority="313">
      <formula>CB501=1</formula>
    </cfRule>
  </conditionalFormatting>
  <conditionalFormatting sqref="H497">
    <cfRule type="expression" dxfId="202" priority="312">
      <formula>CB497=1</formula>
    </cfRule>
  </conditionalFormatting>
  <conditionalFormatting sqref="C502:E502">
    <cfRule type="expression" dxfId="201" priority="311">
      <formula>$CH502=1</formula>
    </cfRule>
  </conditionalFormatting>
  <conditionalFormatting sqref="C501:E501">
    <cfRule type="expression" dxfId="200" priority="310">
      <formula>$CH502=1</formula>
    </cfRule>
  </conditionalFormatting>
  <conditionalFormatting sqref="I506">
    <cfRule type="expression" dxfId="199" priority="307">
      <formula>CC506=1</formula>
    </cfRule>
    <cfRule type="expression" dxfId="198" priority="308">
      <formula>CD506=1</formula>
    </cfRule>
  </conditionalFormatting>
  <conditionalFormatting sqref="K506">
    <cfRule type="expression" dxfId="197" priority="306">
      <formula>CC506=1</formula>
    </cfRule>
  </conditionalFormatting>
  <conditionalFormatting sqref="J506">
    <cfRule type="expression" dxfId="196" priority="304">
      <formula>CC506=1</formula>
    </cfRule>
    <cfRule type="expression" dxfId="195" priority="305">
      <formula>CE506=1</formula>
    </cfRule>
  </conditionalFormatting>
  <conditionalFormatting sqref="H506">
    <cfRule type="expression" dxfId="194" priority="303">
      <formula>CB506=1</formula>
    </cfRule>
  </conditionalFormatting>
  <conditionalFormatting sqref="I507">
    <cfRule type="expression" dxfId="193" priority="302">
      <formula>CB507=1</formula>
    </cfRule>
  </conditionalFormatting>
  <conditionalFormatting sqref="J509">
    <cfRule type="expression" dxfId="192" priority="301">
      <formula>CB509=1</formula>
    </cfRule>
  </conditionalFormatting>
  <conditionalFormatting sqref="H505">
    <cfRule type="expression" dxfId="191" priority="300">
      <formula>CB505=1</formula>
    </cfRule>
  </conditionalFormatting>
  <conditionalFormatting sqref="C510:E510">
    <cfRule type="expression" dxfId="190" priority="299">
      <formula>$CH510=1</formula>
    </cfRule>
  </conditionalFormatting>
  <conditionalFormatting sqref="C509:E509">
    <cfRule type="expression" dxfId="189" priority="298">
      <formula>$CH510=1</formula>
    </cfRule>
  </conditionalFormatting>
  <conditionalFormatting sqref="I514">
    <cfRule type="expression" dxfId="188" priority="295">
      <formula>CC514=1</formula>
    </cfRule>
    <cfRule type="expression" dxfId="187" priority="296">
      <formula>CD514=1</formula>
    </cfRule>
  </conditionalFormatting>
  <conditionalFormatting sqref="K514">
    <cfRule type="expression" dxfId="186" priority="294">
      <formula>CC514=1</formula>
    </cfRule>
  </conditionalFormatting>
  <conditionalFormatting sqref="J514">
    <cfRule type="expression" dxfId="185" priority="292">
      <formula>CC514=1</formula>
    </cfRule>
    <cfRule type="expression" dxfId="184" priority="293">
      <formula>CE514=1</formula>
    </cfRule>
  </conditionalFormatting>
  <conditionalFormatting sqref="H514">
    <cfRule type="expression" dxfId="183" priority="291">
      <formula>CB514=1</formula>
    </cfRule>
  </conditionalFormatting>
  <conditionalFormatting sqref="I515">
    <cfRule type="expression" dxfId="182" priority="290">
      <formula>CB515=1</formula>
    </cfRule>
  </conditionalFormatting>
  <conditionalFormatting sqref="J517">
    <cfRule type="expression" dxfId="181" priority="289">
      <formula>CB517=1</formula>
    </cfRule>
  </conditionalFormatting>
  <conditionalFormatting sqref="H513">
    <cfRule type="expression" dxfId="180" priority="288">
      <formula>CB513=1</formula>
    </cfRule>
  </conditionalFormatting>
  <conditionalFormatting sqref="C518:E518">
    <cfRule type="expression" dxfId="179" priority="287">
      <formula>$CH518=1</formula>
    </cfRule>
  </conditionalFormatting>
  <conditionalFormatting sqref="C517:E517">
    <cfRule type="expression" dxfId="178" priority="286">
      <formula>$CH518=1</formula>
    </cfRule>
  </conditionalFormatting>
  <conditionalFormatting sqref="I522">
    <cfRule type="expression" dxfId="177" priority="283">
      <formula>CC522=1</formula>
    </cfRule>
    <cfRule type="expression" dxfId="176" priority="284">
      <formula>CD522=1</formula>
    </cfRule>
  </conditionalFormatting>
  <conditionalFormatting sqref="K522">
    <cfRule type="expression" dxfId="175" priority="282">
      <formula>CC522=1</formula>
    </cfRule>
  </conditionalFormatting>
  <conditionalFormatting sqref="J522">
    <cfRule type="expression" dxfId="174" priority="280">
      <formula>CC522=1</formula>
    </cfRule>
    <cfRule type="expression" dxfId="173" priority="281">
      <formula>CE522=1</formula>
    </cfRule>
  </conditionalFormatting>
  <conditionalFormatting sqref="H522">
    <cfRule type="expression" dxfId="172" priority="279">
      <formula>CB522=1</formula>
    </cfRule>
  </conditionalFormatting>
  <conditionalFormatting sqref="I523">
    <cfRule type="expression" dxfId="171" priority="278">
      <formula>CB523=1</formula>
    </cfRule>
  </conditionalFormatting>
  <conditionalFormatting sqref="J525">
    <cfRule type="expression" dxfId="170" priority="277">
      <formula>CB525=1</formula>
    </cfRule>
  </conditionalFormatting>
  <conditionalFormatting sqref="H521">
    <cfRule type="expression" dxfId="169" priority="276">
      <formula>CB521=1</formula>
    </cfRule>
  </conditionalFormatting>
  <conditionalFormatting sqref="C526:E526">
    <cfRule type="expression" dxfId="168" priority="275">
      <formula>$CH526=1</formula>
    </cfRule>
  </conditionalFormatting>
  <conditionalFormatting sqref="C525:E525">
    <cfRule type="expression" dxfId="167" priority="274">
      <formula>$CH526=1</formula>
    </cfRule>
  </conditionalFormatting>
  <conditionalFormatting sqref="I530">
    <cfRule type="expression" dxfId="166" priority="271">
      <formula>CC530=1</formula>
    </cfRule>
    <cfRule type="expression" dxfId="165" priority="272">
      <formula>CD530=1</formula>
    </cfRule>
  </conditionalFormatting>
  <conditionalFormatting sqref="K530">
    <cfRule type="expression" dxfId="164" priority="270">
      <formula>CC530=1</formula>
    </cfRule>
  </conditionalFormatting>
  <conditionalFormatting sqref="J530">
    <cfRule type="expression" dxfId="163" priority="268">
      <formula>CC530=1</formula>
    </cfRule>
    <cfRule type="expression" dxfId="162" priority="269">
      <formula>CE530=1</formula>
    </cfRule>
  </conditionalFormatting>
  <conditionalFormatting sqref="H530">
    <cfRule type="expression" dxfId="161" priority="267">
      <formula>CB530=1</formula>
    </cfRule>
  </conditionalFormatting>
  <conditionalFormatting sqref="I531">
    <cfRule type="expression" dxfId="160" priority="266">
      <formula>CB531=1</formula>
    </cfRule>
  </conditionalFormatting>
  <conditionalFormatting sqref="J533">
    <cfRule type="expression" dxfId="159" priority="265">
      <formula>CB533=1</formula>
    </cfRule>
  </conditionalFormatting>
  <conditionalFormatting sqref="H529">
    <cfRule type="expression" dxfId="158" priority="264">
      <formula>CB529=1</formula>
    </cfRule>
  </conditionalFormatting>
  <conditionalFormatting sqref="C534:E534">
    <cfRule type="expression" dxfId="157" priority="263">
      <formula>$CH534=1</formula>
    </cfRule>
  </conditionalFormatting>
  <conditionalFormatting sqref="C533:E533">
    <cfRule type="expression" dxfId="156" priority="262">
      <formula>$CH534=1</formula>
    </cfRule>
  </conditionalFormatting>
  <conditionalFormatting sqref="I538">
    <cfRule type="expression" dxfId="155" priority="259">
      <formula>CC538=1</formula>
    </cfRule>
    <cfRule type="expression" dxfId="154" priority="260">
      <formula>CD538=1</formula>
    </cfRule>
  </conditionalFormatting>
  <conditionalFormatting sqref="K538">
    <cfRule type="expression" dxfId="153" priority="258">
      <formula>CC538=1</formula>
    </cfRule>
  </conditionalFormatting>
  <conditionalFormatting sqref="J538">
    <cfRule type="expression" dxfId="152" priority="256">
      <formula>CC538=1</formula>
    </cfRule>
    <cfRule type="expression" dxfId="151" priority="257">
      <formula>CE538=1</formula>
    </cfRule>
  </conditionalFormatting>
  <conditionalFormatting sqref="H538">
    <cfRule type="expression" dxfId="150" priority="255">
      <formula>CB538=1</formula>
    </cfRule>
  </conditionalFormatting>
  <conditionalFormatting sqref="I539">
    <cfRule type="expression" dxfId="149" priority="254">
      <formula>CB539=1</formula>
    </cfRule>
  </conditionalFormatting>
  <conditionalFormatting sqref="J541">
    <cfRule type="expression" dxfId="148" priority="253">
      <formula>CB541=1</formula>
    </cfRule>
  </conditionalFormatting>
  <conditionalFormatting sqref="H537">
    <cfRule type="expression" dxfId="147" priority="252">
      <formula>CB537=1</formula>
    </cfRule>
  </conditionalFormatting>
  <conditionalFormatting sqref="C542:E542">
    <cfRule type="expression" dxfId="146" priority="251">
      <formula>$CH542=1</formula>
    </cfRule>
  </conditionalFormatting>
  <conditionalFormatting sqref="C541:E541">
    <cfRule type="expression" dxfId="145" priority="250">
      <formula>$CH542=1</formula>
    </cfRule>
  </conditionalFormatting>
  <conditionalFormatting sqref="I546">
    <cfRule type="expression" dxfId="144" priority="247">
      <formula>CC546=1</formula>
    </cfRule>
    <cfRule type="expression" dxfId="143" priority="248">
      <formula>CD546=1</formula>
    </cfRule>
  </conditionalFormatting>
  <conditionalFormatting sqref="K546">
    <cfRule type="expression" dxfId="142" priority="246">
      <formula>CC546=1</formula>
    </cfRule>
  </conditionalFormatting>
  <conditionalFormatting sqref="J546">
    <cfRule type="expression" dxfId="141" priority="244">
      <formula>CC546=1</formula>
    </cfRule>
    <cfRule type="expression" dxfId="140" priority="245">
      <formula>CE546=1</formula>
    </cfRule>
  </conditionalFormatting>
  <conditionalFormatting sqref="H546">
    <cfRule type="expression" dxfId="139" priority="243">
      <formula>CB546=1</formula>
    </cfRule>
  </conditionalFormatting>
  <conditionalFormatting sqref="I547">
    <cfRule type="expression" dxfId="138" priority="242">
      <formula>CB547=1</formula>
    </cfRule>
  </conditionalFormatting>
  <conditionalFormatting sqref="J549">
    <cfRule type="expression" dxfId="137" priority="241">
      <formula>CB549=1</formula>
    </cfRule>
  </conditionalFormatting>
  <conditionalFormatting sqref="H545">
    <cfRule type="expression" dxfId="136" priority="240">
      <formula>CB545=1</formula>
    </cfRule>
  </conditionalFormatting>
  <conditionalFormatting sqref="C550:E550">
    <cfRule type="expression" dxfId="135" priority="239">
      <formula>$CH550=1</formula>
    </cfRule>
  </conditionalFormatting>
  <conditionalFormatting sqref="C549:E549">
    <cfRule type="expression" dxfId="134" priority="238">
      <formula>$CH550=1</formula>
    </cfRule>
  </conditionalFormatting>
  <conditionalFormatting sqref="I554">
    <cfRule type="expression" dxfId="133" priority="235">
      <formula>CC554=1</formula>
    </cfRule>
    <cfRule type="expression" dxfId="132" priority="236">
      <formula>CD554=1</formula>
    </cfRule>
  </conditionalFormatting>
  <conditionalFormatting sqref="K554">
    <cfRule type="expression" dxfId="131" priority="234">
      <formula>CC554=1</formula>
    </cfRule>
  </conditionalFormatting>
  <conditionalFormatting sqref="J554">
    <cfRule type="expression" dxfId="130" priority="232">
      <formula>CC554=1</formula>
    </cfRule>
    <cfRule type="expression" dxfId="129" priority="233">
      <formula>CE554=1</formula>
    </cfRule>
  </conditionalFormatting>
  <conditionalFormatting sqref="H554">
    <cfRule type="expression" dxfId="128" priority="231">
      <formula>CB554=1</formula>
    </cfRule>
  </conditionalFormatting>
  <conditionalFormatting sqref="I555">
    <cfRule type="expression" dxfId="127" priority="230">
      <formula>CB555=1</formula>
    </cfRule>
  </conditionalFormatting>
  <conditionalFormatting sqref="J557">
    <cfRule type="expression" dxfId="126" priority="229">
      <formula>CB557=1</formula>
    </cfRule>
  </conditionalFormatting>
  <conditionalFormatting sqref="H553">
    <cfRule type="expression" dxfId="125" priority="228">
      <formula>CB553=1</formula>
    </cfRule>
  </conditionalFormatting>
  <conditionalFormatting sqref="C558:E558">
    <cfRule type="expression" dxfId="124" priority="227">
      <formula>$CH558=1</formula>
    </cfRule>
  </conditionalFormatting>
  <conditionalFormatting sqref="C557:E557">
    <cfRule type="expression" dxfId="123" priority="226">
      <formula>$CH558=1</formula>
    </cfRule>
  </conditionalFormatting>
  <conditionalFormatting sqref="I562">
    <cfRule type="expression" dxfId="122" priority="223">
      <formula>CC562=1</formula>
    </cfRule>
    <cfRule type="expression" dxfId="121" priority="224">
      <formula>CD562=1</formula>
    </cfRule>
  </conditionalFormatting>
  <conditionalFormatting sqref="K562">
    <cfRule type="expression" dxfId="120" priority="222">
      <formula>CC562=1</formula>
    </cfRule>
  </conditionalFormatting>
  <conditionalFormatting sqref="J562">
    <cfRule type="expression" dxfId="119" priority="220">
      <formula>CC562=1</formula>
    </cfRule>
    <cfRule type="expression" dxfId="118" priority="221">
      <formula>CE562=1</formula>
    </cfRule>
  </conditionalFormatting>
  <conditionalFormatting sqref="H562">
    <cfRule type="expression" dxfId="117" priority="219">
      <formula>CB562=1</formula>
    </cfRule>
  </conditionalFormatting>
  <conditionalFormatting sqref="I563">
    <cfRule type="expression" dxfId="116" priority="218">
      <formula>CB563=1</formula>
    </cfRule>
  </conditionalFormatting>
  <conditionalFormatting sqref="J565">
    <cfRule type="expression" dxfId="115" priority="217">
      <formula>CB565=1</formula>
    </cfRule>
  </conditionalFormatting>
  <conditionalFormatting sqref="H561">
    <cfRule type="expression" dxfId="114" priority="216">
      <formula>CB561=1</formula>
    </cfRule>
  </conditionalFormatting>
  <conditionalFormatting sqref="C566:E566">
    <cfRule type="expression" dxfId="113" priority="215">
      <formula>$CH566=1</formula>
    </cfRule>
  </conditionalFormatting>
  <conditionalFormatting sqref="C565:E565">
    <cfRule type="expression" dxfId="112" priority="214">
      <formula>$CH566=1</formula>
    </cfRule>
  </conditionalFormatting>
  <conditionalFormatting sqref="I570">
    <cfRule type="expression" dxfId="111" priority="211">
      <formula>CC570=1</formula>
    </cfRule>
    <cfRule type="expression" dxfId="110" priority="212">
      <formula>CD570=1</formula>
    </cfRule>
  </conditionalFormatting>
  <conditionalFormatting sqref="K570">
    <cfRule type="expression" dxfId="109" priority="210">
      <formula>CC570=1</formula>
    </cfRule>
  </conditionalFormatting>
  <conditionalFormatting sqref="J570">
    <cfRule type="expression" dxfId="108" priority="208">
      <formula>CC570=1</formula>
    </cfRule>
    <cfRule type="expression" dxfId="107" priority="209">
      <formula>CE570=1</formula>
    </cfRule>
  </conditionalFormatting>
  <conditionalFormatting sqref="H570">
    <cfRule type="expression" dxfId="106" priority="207">
      <formula>CB570=1</formula>
    </cfRule>
  </conditionalFormatting>
  <conditionalFormatting sqref="I571">
    <cfRule type="expression" dxfId="105" priority="206">
      <formula>CB571=1</formula>
    </cfRule>
  </conditionalFormatting>
  <conditionalFormatting sqref="J573">
    <cfRule type="expression" dxfId="104" priority="205">
      <formula>CB573=1</formula>
    </cfRule>
  </conditionalFormatting>
  <conditionalFormatting sqref="H569">
    <cfRule type="expression" dxfId="103" priority="204">
      <formula>CB569=1</formula>
    </cfRule>
  </conditionalFormatting>
  <conditionalFormatting sqref="C574:E574">
    <cfRule type="expression" dxfId="102" priority="203">
      <formula>$CH574=1</formula>
    </cfRule>
  </conditionalFormatting>
  <conditionalFormatting sqref="C573:E573">
    <cfRule type="expression" dxfId="101" priority="202">
      <formula>$CH574=1</formula>
    </cfRule>
  </conditionalFormatting>
  <conditionalFormatting sqref="I578">
    <cfRule type="expression" dxfId="100" priority="199">
      <formula>CC578=1</formula>
    </cfRule>
    <cfRule type="expression" dxfId="99" priority="200">
      <formula>CD578=1</formula>
    </cfRule>
  </conditionalFormatting>
  <conditionalFormatting sqref="K578">
    <cfRule type="expression" dxfId="98" priority="198">
      <formula>CC578=1</formula>
    </cfRule>
  </conditionalFormatting>
  <conditionalFormatting sqref="J578">
    <cfRule type="expression" dxfId="97" priority="196">
      <formula>CC578=1</formula>
    </cfRule>
    <cfRule type="expression" dxfId="96" priority="197">
      <formula>CE578=1</formula>
    </cfRule>
  </conditionalFormatting>
  <conditionalFormatting sqref="H578">
    <cfRule type="expression" dxfId="95" priority="195">
      <formula>CB578=1</formula>
    </cfRule>
  </conditionalFormatting>
  <conditionalFormatting sqref="I579">
    <cfRule type="expression" dxfId="94" priority="194">
      <formula>CB579=1</formula>
    </cfRule>
  </conditionalFormatting>
  <conditionalFormatting sqref="J581">
    <cfRule type="expression" dxfId="93" priority="193">
      <formula>CB581=1</formula>
    </cfRule>
  </conditionalFormatting>
  <conditionalFormatting sqref="H577">
    <cfRule type="expression" dxfId="92" priority="192">
      <formula>CB577=1</formula>
    </cfRule>
  </conditionalFormatting>
  <conditionalFormatting sqref="C582:E582">
    <cfRule type="expression" dxfId="91" priority="191">
      <formula>$CH582=1</formula>
    </cfRule>
  </conditionalFormatting>
  <conditionalFormatting sqref="C581:E581">
    <cfRule type="expression" dxfId="90" priority="190">
      <formula>$CH582=1</formula>
    </cfRule>
  </conditionalFormatting>
  <conditionalFormatting sqref="I586">
    <cfRule type="expression" dxfId="89" priority="187">
      <formula>CC586=1</formula>
    </cfRule>
    <cfRule type="expression" dxfId="88" priority="188">
      <formula>CD586=1</formula>
    </cfRule>
  </conditionalFormatting>
  <conditionalFormatting sqref="K586">
    <cfRule type="expression" dxfId="87" priority="186">
      <formula>CC586=1</formula>
    </cfRule>
  </conditionalFormatting>
  <conditionalFormatting sqref="J586">
    <cfRule type="expression" dxfId="86" priority="184">
      <formula>CC586=1</formula>
    </cfRule>
    <cfRule type="expression" dxfId="85" priority="185">
      <formula>CE586=1</formula>
    </cfRule>
  </conditionalFormatting>
  <conditionalFormatting sqref="H586">
    <cfRule type="expression" dxfId="84" priority="183">
      <formula>CB586=1</formula>
    </cfRule>
  </conditionalFormatting>
  <conditionalFormatting sqref="I587">
    <cfRule type="expression" dxfId="83" priority="182">
      <formula>CB587=1</formula>
    </cfRule>
  </conditionalFormatting>
  <conditionalFormatting sqref="J589">
    <cfRule type="expression" dxfId="82" priority="181">
      <formula>CB589=1</formula>
    </cfRule>
  </conditionalFormatting>
  <conditionalFormatting sqref="H585">
    <cfRule type="expression" dxfId="81" priority="180">
      <formula>CB585=1</formula>
    </cfRule>
  </conditionalFormatting>
  <conditionalFormatting sqref="C590:E590">
    <cfRule type="expression" dxfId="80" priority="179">
      <formula>$CH590=1</formula>
    </cfRule>
  </conditionalFormatting>
  <conditionalFormatting sqref="C589:E589">
    <cfRule type="expression" dxfId="79" priority="178">
      <formula>$CH590=1</formula>
    </cfRule>
  </conditionalFormatting>
  <conditionalFormatting sqref="K40">
    <cfRule type="expression" dxfId="78" priority="69">
      <formula>CC40=1</formula>
    </cfRule>
  </conditionalFormatting>
  <conditionalFormatting sqref="K48">
    <cfRule type="expression" dxfId="77" priority="68">
      <formula>CC48=1</formula>
    </cfRule>
  </conditionalFormatting>
  <conditionalFormatting sqref="K56">
    <cfRule type="expression" dxfId="76" priority="67">
      <formula>CC56=1</formula>
    </cfRule>
  </conditionalFormatting>
  <conditionalFormatting sqref="K64">
    <cfRule type="expression" dxfId="75" priority="66">
      <formula>CC64=1</formula>
    </cfRule>
  </conditionalFormatting>
  <conditionalFormatting sqref="K72">
    <cfRule type="expression" dxfId="74" priority="65">
      <formula>CC72=1</formula>
    </cfRule>
  </conditionalFormatting>
  <conditionalFormatting sqref="K80">
    <cfRule type="expression" dxfId="73" priority="64">
      <formula>CC80=1</formula>
    </cfRule>
  </conditionalFormatting>
  <conditionalFormatting sqref="K88">
    <cfRule type="expression" dxfId="72" priority="63">
      <formula>CC88=1</formula>
    </cfRule>
  </conditionalFormatting>
  <conditionalFormatting sqref="K96">
    <cfRule type="expression" dxfId="71" priority="62">
      <formula>CC96=1</formula>
    </cfRule>
  </conditionalFormatting>
  <conditionalFormatting sqref="K104">
    <cfRule type="expression" dxfId="70" priority="61">
      <formula>CC104=1</formula>
    </cfRule>
  </conditionalFormatting>
  <conditionalFormatting sqref="K112">
    <cfRule type="expression" dxfId="69" priority="60">
      <formula>CC112=1</formula>
    </cfRule>
  </conditionalFormatting>
  <conditionalFormatting sqref="K120">
    <cfRule type="expression" dxfId="68" priority="59">
      <formula>CC120=1</formula>
    </cfRule>
  </conditionalFormatting>
  <conditionalFormatting sqref="K128">
    <cfRule type="expression" dxfId="67" priority="58">
      <formula>CC128=1</formula>
    </cfRule>
  </conditionalFormatting>
  <conditionalFormatting sqref="K136">
    <cfRule type="expression" dxfId="66" priority="57">
      <formula>CC136=1</formula>
    </cfRule>
  </conditionalFormatting>
  <conditionalFormatting sqref="K144">
    <cfRule type="expression" dxfId="65" priority="56">
      <formula>CC144=1</formula>
    </cfRule>
  </conditionalFormatting>
  <conditionalFormatting sqref="K152">
    <cfRule type="expression" dxfId="64" priority="55">
      <formula>CC152=1</formula>
    </cfRule>
  </conditionalFormatting>
  <conditionalFormatting sqref="K160">
    <cfRule type="expression" dxfId="63" priority="54">
      <formula>CC160=1</formula>
    </cfRule>
  </conditionalFormatting>
  <conditionalFormatting sqref="K168">
    <cfRule type="expression" dxfId="62" priority="53">
      <formula>CC168=1</formula>
    </cfRule>
  </conditionalFormatting>
  <conditionalFormatting sqref="K176">
    <cfRule type="expression" dxfId="61" priority="52">
      <formula>CC176=1</formula>
    </cfRule>
  </conditionalFormatting>
  <conditionalFormatting sqref="K184">
    <cfRule type="expression" dxfId="60" priority="51">
      <formula>CC184=1</formula>
    </cfRule>
  </conditionalFormatting>
  <conditionalFormatting sqref="K194">
    <cfRule type="expression" dxfId="59" priority="50">
      <formula>CC194=1</formula>
    </cfRule>
  </conditionalFormatting>
  <conditionalFormatting sqref="K202">
    <cfRule type="expression" dxfId="58" priority="49">
      <formula>CC202=1</formula>
    </cfRule>
  </conditionalFormatting>
  <conditionalFormatting sqref="K210">
    <cfRule type="expression" dxfId="57" priority="48">
      <formula>CC210=1</formula>
    </cfRule>
  </conditionalFormatting>
  <conditionalFormatting sqref="K218">
    <cfRule type="expression" dxfId="56" priority="47">
      <formula>CC218=1</formula>
    </cfRule>
  </conditionalFormatting>
  <conditionalFormatting sqref="K226">
    <cfRule type="expression" dxfId="55" priority="46">
      <formula>CC226=1</formula>
    </cfRule>
  </conditionalFormatting>
  <conditionalFormatting sqref="K234">
    <cfRule type="expression" dxfId="54" priority="45">
      <formula>CC234=1</formula>
    </cfRule>
  </conditionalFormatting>
  <conditionalFormatting sqref="K242">
    <cfRule type="expression" dxfId="53" priority="44">
      <formula>CC242=1</formula>
    </cfRule>
  </conditionalFormatting>
  <conditionalFormatting sqref="K250">
    <cfRule type="expression" dxfId="52" priority="43">
      <formula>CC250=1</formula>
    </cfRule>
  </conditionalFormatting>
  <conditionalFormatting sqref="K258">
    <cfRule type="expression" dxfId="51" priority="42">
      <formula>CC258=1</formula>
    </cfRule>
  </conditionalFormatting>
  <conditionalFormatting sqref="K266">
    <cfRule type="expression" dxfId="50" priority="41">
      <formula>CC266=1</formula>
    </cfRule>
  </conditionalFormatting>
  <conditionalFormatting sqref="K274">
    <cfRule type="expression" dxfId="49" priority="40">
      <formula>CC274=1</formula>
    </cfRule>
  </conditionalFormatting>
  <conditionalFormatting sqref="K282">
    <cfRule type="expression" dxfId="48" priority="39">
      <formula>CC282=1</formula>
    </cfRule>
  </conditionalFormatting>
  <conditionalFormatting sqref="K290">
    <cfRule type="expression" dxfId="47" priority="38">
      <formula>CC290=1</formula>
    </cfRule>
  </conditionalFormatting>
  <conditionalFormatting sqref="K298">
    <cfRule type="expression" dxfId="46" priority="37">
      <formula>CC298=1</formula>
    </cfRule>
  </conditionalFormatting>
  <conditionalFormatting sqref="K306">
    <cfRule type="expression" dxfId="45" priority="36">
      <formula>CC306=1</formula>
    </cfRule>
  </conditionalFormatting>
  <conditionalFormatting sqref="K314">
    <cfRule type="expression" dxfId="44" priority="35">
      <formula>CC314=1</formula>
    </cfRule>
  </conditionalFormatting>
  <conditionalFormatting sqref="K322">
    <cfRule type="expression" dxfId="43" priority="34">
      <formula>CC322=1</formula>
    </cfRule>
  </conditionalFormatting>
  <conditionalFormatting sqref="K330">
    <cfRule type="expression" dxfId="42" priority="33">
      <formula>CC330=1</formula>
    </cfRule>
  </conditionalFormatting>
  <conditionalFormatting sqref="K338">
    <cfRule type="expression" dxfId="41" priority="32">
      <formula>CC338=1</formula>
    </cfRule>
  </conditionalFormatting>
  <conditionalFormatting sqref="K346">
    <cfRule type="expression" dxfId="40" priority="31">
      <formula>CC346=1</formula>
    </cfRule>
  </conditionalFormatting>
  <conditionalFormatting sqref="K354">
    <cfRule type="expression" dxfId="39" priority="30">
      <formula>CC354=1</formula>
    </cfRule>
  </conditionalFormatting>
  <conditionalFormatting sqref="K362">
    <cfRule type="expression" dxfId="38" priority="29">
      <formula>CC362=1</formula>
    </cfRule>
  </conditionalFormatting>
  <conditionalFormatting sqref="K370">
    <cfRule type="expression" dxfId="37" priority="28">
      <formula>CC370=1</formula>
    </cfRule>
  </conditionalFormatting>
  <conditionalFormatting sqref="K378">
    <cfRule type="expression" dxfId="36" priority="27">
      <formula>CC378=1</formula>
    </cfRule>
  </conditionalFormatting>
  <conditionalFormatting sqref="K386">
    <cfRule type="expression" dxfId="35" priority="26">
      <formula>CC386=1</formula>
    </cfRule>
  </conditionalFormatting>
  <conditionalFormatting sqref="K394">
    <cfRule type="expression" dxfId="34" priority="25">
      <formula>CC394=1</formula>
    </cfRule>
  </conditionalFormatting>
  <conditionalFormatting sqref="K402">
    <cfRule type="expression" dxfId="33" priority="24">
      <formula>CC402=1</formula>
    </cfRule>
  </conditionalFormatting>
  <conditionalFormatting sqref="K410">
    <cfRule type="expression" dxfId="32" priority="23">
      <formula>CC410=1</formula>
    </cfRule>
  </conditionalFormatting>
  <conditionalFormatting sqref="K418">
    <cfRule type="expression" dxfId="31" priority="22">
      <formula>CC418=1</formula>
    </cfRule>
  </conditionalFormatting>
  <conditionalFormatting sqref="K426">
    <cfRule type="expression" dxfId="30" priority="21">
      <formula>CC426=1</formula>
    </cfRule>
  </conditionalFormatting>
  <conditionalFormatting sqref="K434">
    <cfRule type="expression" dxfId="29" priority="20">
      <formula>CC434=1</formula>
    </cfRule>
  </conditionalFormatting>
  <conditionalFormatting sqref="K442">
    <cfRule type="expression" dxfId="28" priority="19">
      <formula>CC442=1</formula>
    </cfRule>
  </conditionalFormatting>
  <conditionalFormatting sqref="K450">
    <cfRule type="expression" dxfId="27" priority="18">
      <formula>CC450=1</formula>
    </cfRule>
  </conditionalFormatting>
  <conditionalFormatting sqref="K458">
    <cfRule type="expression" dxfId="26" priority="17">
      <formula>CC458=1</formula>
    </cfRule>
  </conditionalFormatting>
  <conditionalFormatting sqref="K466">
    <cfRule type="expression" dxfId="25" priority="16">
      <formula>CC466=1</formula>
    </cfRule>
  </conditionalFormatting>
  <conditionalFormatting sqref="K474">
    <cfRule type="expression" dxfId="24" priority="15">
      <formula>CC474=1</formula>
    </cfRule>
  </conditionalFormatting>
  <conditionalFormatting sqref="K482">
    <cfRule type="expression" dxfId="23" priority="14">
      <formula>CC482=1</formula>
    </cfRule>
  </conditionalFormatting>
  <conditionalFormatting sqref="K490">
    <cfRule type="expression" dxfId="22" priority="13">
      <formula>CC490=1</formula>
    </cfRule>
  </conditionalFormatting>
  <conditionalFormatting sqref="K498">
    <cfRule type="expression" dxfId="21" priority="12">
      <formula>CC498=1</formula>
    </cfRule>
  </conditionalFormatting>
  <conditionalFormatting sqref="K506">
    <cfRule type="expression" dxfId="20" priority="11">
      <formula>CC506=1</formula>
    </cfRule>
  </conditionalFormatting>
  <conditionalFormatting sqref="K514">
    <cfRule type="expression" dxfId="19" priority="10">
      <formula>CC514=1</formula>
    </cfRule>
  </conditionalFormatting>
  <conditionalFormatting sqref="K522">
    <cfRule type="expression" dxfId="18" priority="9">
      <formula>CC522=1</formula>
    </cfRule>
  </conditionalFormatting>
  <conditionalFormatting sqref="K530">
    <cfRule type="expression" dxfId="17" priority="8">
      <formula>CC530=1</formula>
    </cfRule>
  </conditionalFormatting>
  <conditionalFormatting sqref="K538">
    <cfRule type="expression" dxfId="16" priority="7">
      <formula>CC538=1</formula>
    </cfRule>
  </conditionalFormatting>
  <conditionalFormatting sqref="K546">
    <cfRule type="expression" dxfId="15" priority="6">
      <formula>CC546=1</formula>
    </cfRule>
  </conditionalFormatting>
  <conditionalFormatting sqref="K554">
    <cfRule type="expression" dxfId="14" priority="5">
      <formula>CC554=1</formula>
    </cfRule>
  </conditionalFormatting>
  <conditionalFormatting sqref="K562">
    <cfRule type="expression" dxfId="13" priority="4">
      <formula>CC562=1</formula>
    </cfRule>
  </conditionalFormatting>
  <conditionalFormatting sqref="K570">
    <cfRule type="expression" dxfId="12" priority="3">
      <formula>CC570=1</formula>
    </cfRule>
  </conditionalFormatting>
  <conditionalFormatting sqref="K578">
    <cfRule type="expression" dxfId="11" priority="2">
      <formula>CC578=1</formula>
    </cfRule>
  </conditionalFormatting>
  <conditionalFormatting sqref="K586">
    <cfRule type="expression" dxfId="10" priority="1">
      <formula>CC586=1</formula>
    </cfRule>
  </conditionalFormatting>
  <dataValidations count="3">
    <dataValidation type="list" allowBlank="1" showInputMessage="1" showErrorMessage="1" sqref="I32 I589 I586 I581 I578 I573 I570 I565 I562 I557 I554 I549 I546 I541 I538 I533 I530 I525 I522 I517 I514 I509 I506 I501 I498 I493 I490 I485 I482 I477 I474 I469 I466 I461 I458 I453 I450 I445 I442 I437 I434 I429 I426 I421 I418 I413 I410 I405 I402 I397 I394 I389 I386 I381 I378 I373 I370 I365 I362 I357 I354 I349 I346 I341 I338 I333 I330 I325 I322 I317 I314 I309 I306 I301 I298 I293 I290 I285 I282 I277 I274 I269 I266 I261 I258 I253 I250 I245 I242 I237 I234 I229 I226 I221 I218 I213 I210 I187 I184 I179 I176 I171 I168 I163 I160 I155 I152 I147 I144 I139 I136 I131 I128 I123 I120 I115 I112 I107 I104 I99 I96 I91 I88 I83 I80 I75 I72 I67 I64 I59 I56 I51 I48 I205 I202 I197 I194 I43 I40 I35">
      <formula1>$Z$9:$BZ$9</formula1>
    </dataValidation>
    <dataValidation type="list" allowBlank="1" showInputMessage="1" showErrorMessage="1" sqref="H32 H586 H578 H570 H562 H554 H546 H538 H530 H522 H514 H506 H498 H490 H482 H474 H466 H458 H450 H442 H434 H426 H418 H410 H402 H394 H386 H378 H370 H362 H354 H346 H338 H330 H322 H314 H306 H298 H290 H282 H274 H266 H258 H250 H242 H234 H226 H218 H210 H184 H176 H168 H160 H152 H144 H136 H128 H120 H112 H104 H96 H88 H80 H72 H64 H56 H48 H202 H194 H40">
      <formula1>$CB$12:$CB$13</formula1>
    </dataValidation>
    <dataValidation type="list" allowBlank="1" showInputMessage="1" showErrorMessage="1" sqref="H31 H585 H577 H569 H561 H553 H545 H537 H529 H521 H513 H505 H497 H489 H481 H473 H465 H457 H449 H441 H433 H425 H417 H409 H401 H393 H385 H377 H369 H361 H353 H345 H337 H329 H321 H313 H305 H297 H289 H281 H273 H265 H257 H249 H241 H233 H225 H217 H209 H183 H175 H167 H159 H151 H143 H135 H127 H119 H111 H103 H95 H87 H79 H71 H63 H55 H47 H201 H193 H39">
      <formula1>$CB$15:$CB$16</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5" tint="0.39997558519241921"/>
  </sheetPr>
  <dimension ref="A1:CB117"/>
  <sheetViews>
    <sheetView showGridLines="0" zoomScale="75" zoomScaleNormal="75" workbookViewId="0">
      <pane xSplit="11" ySplit="11" topLeftCell="L12" activePane="bottomRight" state="frozen"/>
      <selection pane="topRight" activeCell="L1" sqref="L1"/>
      <selection pane="bottomLeft" activeCell="A13" sqref="A13"/>
      <selection pane="bottomRight"/>
    </sheetView>
  </sheetViews>
  <sheetFormatPr defaultColWidth="9.140625" defaultRowHeight="15" outlineLevelRow="1"/>
  <cols>
    <col min="1" max="1" width="1.7109375" style="21" customWidth="1"/>
    <col min="2" max="3" width="0.85546875" style="21" customWidth="1"/>
    <col min="4" max="6" width="1.7109375" style="21" customWidth="1"/>
    <col min="7" max="7" width="40.7109375" style="22" customWidth="1"/>
    <col min="8" max="9" width="11.7109375" style="23" customWidth="1"/>
    <col min="10" max="10" width="7.7109375" style="23" customWidth="1"/>
    <col min="11" max="11" width="10.7109375" style="24" customWidth="1"/>
    <col min="12" max="12" width="5.7109375" style="23" customWidth="1"/>
    <col min="13" max="24" width="10.7109375" style="24" customWidth="1"/>
    <col min="25" max="25" width="5.7109375" style="21" customWidth="1"/>
    <col min="26" max="78" width="10.7109375" style="24" customWidth="1"/>
    <col min="79" max="79" width="2.7109375" style="24" customWidth="1"/>
    <col min="80" max="80" width="9.140625" style="23" customWidth="1"/>
    <col min="81" max="16383" width="9.140625" style="24" customWidth="1"/>
    <col min="16384" max="16384" width="2.7109375" style="24" customWidth="1"/>
  </cols>
  <sheetData>
    <row r="1" spans="1:78" customFormat="1" ht="26.25">
      <c r="A1" s="16"/>
      <c r="B1" s="16" t="str">
        <f>""&amp;Cover!B1&amp;": "&amp;Cover!D3&amp;""</f>
        <v>SPREADSHEET LIBRARY: FINANCE: HOUSEHOLD BUDGET</v>
      </c>
      <c r="C1" s="16"/>
      <c r="D1" s="16"/>
      <c r="E1" s="16"/>
      <c r="F1" s="16"/>
      <c r="G1" s="17"/>
      <c r="H1" s="18"/>
      <c r="I1" s="18"/>
      <c r="J1" s="18"/>
      <c r="K1" s="19"/>
      <c r="L1" s="18"/>
      <c r="M1" s="19"/>
      <c r="N1" s="19"/>
      <c r="O1" s="19"/>
      <c r="P1" s="19"/>
      <c r="Q1" s="19"/>
      <c r="R1" s="19"/>
      <c r="S1" s="19"/>
      <c r="T1" s="19"/>
      <c r="U1" s="19"/>
      <c r="V1" s="19"/>
      <c r="W1" s="19"/>
      <c r="X1" s="19"/>
      <c r="Y1" s="18"/>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row>
    <row r="2" spans="1:78" customFormat="1" ht="3.95" customHeight="1">
      <c r="A2" s="21"/>
      <c r="B2" s="21"/>
      <c r="C2" s="21"/>
      <c r="D2" s="21"/>
      <c r="E2" s="21"/>
      <c r="F2" s="21"/>
      <c r="G2" s="22"/>
      <c r="H2" s="23"/>
      <c r="I2" s="23"/>
      <c r="J2" s="23"/>
      <c r="K2" s="24"/>
      <c r="L2" s="23"/>
      <c r="M2" s="24"/>
      <c r="N2" s="24"/>
      <c r="O2" s="24"/>
      <c r="P2" s="24"/>
      <c r="Q2" s="24"/>
      <c r="R2" s="24"/>
      <c r="S2" s="24"/>
      <c r="T2" s="24"/>
      <c r="U2" s="24"/>
      <c r="V2" s="24"/>
      <c r="W2" s="24"/>
      <c r="X2" s="24"/>
      <c r="Y2" s="23"/>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row>
    <row r="3" spans="1:78" customFormat="1" ht="18.75">
      <c r="A3" s="25"/>
      <c r="B3" s="25"/>
      <c r="C3" s="25" t="str">
        <f ca="1">MID(CELL("filename",C3),FIND("]",CELL("filename",C3))+1,99)</f>
        <v>Final Budget</v>
      </c>
      <c r="D3" s="25"/>
      <c r="E3" s="25"/>
      <c r="F3" s="25"/>
      <c r="G3" s="26"/>
      <c r="H3" s="27"/>
      <c r="I3" s="27"/>
      <c r="J3" s="27"/>
      <c r="K3" s="28"/>
      <c r="L3" s="27"/>
      <c r="M3" s="28"/>
      <c r="N3" s="28"/>
      <c r="O3" s="28"/>
      <c r="P3" s="28"/>
      <c r="Q3" s="28"/>
      <c r="R3" s="28"/>
      <c r="S3" s="28"/>
      <c r="T3" s="28"/>
      <c r="U3" s="28"/>
      <c r="V3" s="28"/>
      <c r="W3" s="28"/>
      <c r="X3" s="28"/>
      <c r="Y3" s="27"/>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row>
    <row r="4" spans="1:78" customFormat="1" ht="15.75" thickBot="1">
      <c r="A4" s="21"/>
      <c r="B4" s="21"/>
      <c r="C4" s="21"/>
      <c r="D4" s="21"/>
      <c r="E4" s="21"/>
      <c r="F4" s="21"/>
      <c r="G4" s="22"/>
      <c r="H4" s="23"/>
      <c r="I4" s="23"/>
      <c r="J4" s="23"/>
      <c r="K4" s="24"/>
      <c r="L4" s="23"/>
      <c r="M4" s="24"/>
      <c r="N4" s="24"/>
      <c r="O4" s="24"/>
      <c r="P4" s="24"/>
      <c r="Q4" s="24"/>
      <c r="R4" s="24"/>
      <c r="S4" s="24"/>
      <c r="T4" s="24"/>
      <c r="U4" s="24"/>
      <c r="V4" s="24"/>
      <c r="W4" s="24"/>
      <c r="X4" s="24"/>
      <c r="Y4" s="23"/>
      <c r="Z4" s="24"/>
      <c r="AA4" s="29"/>
      <c r="AB4" s="29"/>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row>
    <row r="5" spans="1:78" customFormat="1">
      <c r="A5" s="30"/>
      <c r="B5" s="31"/>
      <c r="C5" s="32" t="s">
        <v>50</v>
      </c>
      <c r="D5" s="32"/>
      <c r="E5" s="32"/>
      <c r="F5" s="32"/>
      <c r="G5" s="33"/>
      <c r="H5" s="34"/>
      <c r="I5" s="34"/>
      <c r="J5" s="34"/>
      <c r="K5" s="35"/>
      <c r="L5" s="34"/>
      <c r="M5" s="35"/>
      <c r="N5" s="35"/>
      <c r="O5" s="35"/>
      <c r="P5" s="35"/>
      <c r="Q5" s="35"/>
      <c r="R5" s="35"/>
      <c r="S5" s="35"/>
      <c r="T5" s="35"/>
      <c r="U5" s="35"/>
      <c r="V5" s="35"/>
      <c r="W5" s="35"/>
      <c r="X5" s="35"/>
      <c r="Y5" s="34"/>
      <c r="Z5" s="35"/>
      <c r="AA5" s="36"/>
      <c r="AB5" s="36"/>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row>
    <row r="6" spans="1:78" customFormat="1" ht="15.75" thickBot="1">
      <c r="A6" s="21"/>
      <c r="B6" s="21"/>
      <c r="C6" s="21"/>
      <c r="D6" s="21"/>
      <c r="E6" s="21"/>
      <c r="F6" s="21"/>
      <c r="G6" s="22"/>
      <c r="H6" s="23"/>
      <c r="I6" s="23"/>
      <c r="J6" s="23"/>
      <c r="K6" s="24"/>
      <c r="L6" s="23"/>
      <c r="M6" s="24"/>
      <c r="N6" s="24"/>
      <c r="O6" s="24"/>
      <c r="P6" s="24"/>
      <c r="Q6" s="24"/>
      <c r="R6" s="24"/>
      <c r="S6" s="24"/>
      <c r="T6" s="24"/>
      <c r="U6" s="24"/>
      <c r="V6" s="24"/>
      <c r="W6" s="24"/>
      <c r="X6" s="24"/>
      <c r="Y6" s="23"/>
      <c r="Z6" s="24"/>
      <c r="AA6" s="29"/>
      <c r="AB6" s="29"/>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row>
    <row r="7" spans="1:78" customFormat="1">
      <c r="A7" s="30"/>
      <c r="B7" s="46"/>
      <c r="C7" s="46"/>
      <c r="D7" s="47" t="s">
        <v>57</v>
      </c>
      <c r="E7" s="47"/>
      <c r="F7" s="47"/>
      <c r="G7" s="48"/>
      <c r="H7" s="49"/>
      <c r="I7" s="49"/>
      <c r="J7" s="49"/>
      <c r="K7" s="51"/>
      <c r="L7" s="49"/>
      <c r="M7" s="51"/>
      <c r="N7" s="51"/>
      <c r="O7" s="51"/>
      <c r="P7" s="51"/>
      <c r="Q7" s="51"/>
      <c r="R7" s="51"/>
      <c r="S7" s="51"/>
      <c r="T7" s="51"/>
      <c r="U7" s="51"/>
      <c r="V7" s="51"/>
      <c r="W7" s="51"/>
      <c r="X7" s="51"/>
      <c r="Y7" s="49"/>
      <c r="Z7" s="51"/>
      <c r="AA7" s="52"/>
      <c r="AB7" s="52"/>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row>
    <row r="8" spans="1:78">
      <c r="I8" s="23" t="s">
        <v>72</v>
      </c>
    </row>
    <row r="9" spans="1:78">
      <c r="G9" s="69" t="s">
        <v>70</v>
      </c>
      <c r="H9" s="55">
        <f>K21</f>
        <v>0</v>
      </c>
      <c r="I9" s="45" t="s">
        <v>49</v>
      </c>
      <c r="K9" s="95" t="s">
        <v>31</v>
      </c>
      <c r="M9" s="70">
        <f>Inputs!M$9</f>
        <v>31</v>
      </c>
      <c r="N9" s="70">
        <f>Inputs!N$9</f>
        <v>59</v>
      </c>
      <c r="O9" s="70">
        <f>Inputs!O$9</f>
        <v>91</v>
      </c>
      <c r="P9" s="70">
        <f>Inputs!P$9</f>
        <v>121</v>
      </c>
      <c r="Q9" s="70">
        <f>Inputs!Q$9</f>
        <v>152</v>
      </c>
      <c r="R9" s="70">
        <f>Inputs!R$9</f>
        <v>182</v>
      </c>
      <c r="S9" s="70">
        <f>Inputs!S$9</f>
        <v>213</v>
      </c>
      <c r="T9" s="70">
        <f>Inputs!T$9</f>
        <v>244</v>
      </c>
      <c r="U9" s="70">
        <f>Inputs!U$9</f>
        <v>274</v>
      </c>
      <c r="V9" s="70">
        <f>Inputs!V$9</f>
        <v>305</v>
      </c>
      <c r="W9" s="70">
        <f>Inputs!W$9</f>
        <v>335</v>
      </c>
      <c r="X9" s="70">
        <f>Inputs!X$9</f>
        <v>366</v>
      </c>
      <c r="Y9" s="42"/>
      <c r="Z9" s="74">
        <f>Inputs!Z$9</f>
        <v>0</v>
      </c>
      <c r="AA9" s="74">
        <f>Inputs!AA$9</f>
        <v>7</v>
      </c>
      <c r="AB9" s="74">
        <f>Inputs!AB$9</f>
        <v>14</v>
      </c>
      <c r="AC9" s="74">
        <f>Inputs!AC$9</f>
        <v>21</v>
      </c>
      <c r="AD9" s="74">
        <f>Inputs!AD$9</f>
        <v>28</v>
      </c>
      <c r="AE9" s="74">
        <f>Inputs!AE$9</f>
        <v>35</v>
      </c>
      <c r="AF9" s="74">
        <f>Inputs!AF$9</f>
        <v>42</v>
      </c>
      <c r="AG9" s="74">
        <f>Inputs!AG$9</f>
        <v>49</v>
      </c>
      <c r="AH9" s="74">
        <f>Inputs!AH$9</f>
        <v>56</v>
      </c>
      <c r="AI9" s="74">
        <f>Inputs!AI$9</f>
        <v>63</v>
      </c>
      <c r="AJ9" s="74">
        <f>Inputs!AJ$9</f>
        <v>70</v>
      </c>
      <c r="AK9" s="74">
        <f>Inputs!AK$9</f>
        <v>77</v>
      </c>
      <c r="AL9" s="74">
        <f>Inputs!AL$9</f>
        <v>84</v>
      </c>
      <c r="AM9" s="74">
        <f>Inputs!AM$9</f>
        <v>91</v>
      </c>
      <c r="AN9" s="74">
        <f>Inputs!AN$9</f>
        <v>98</v>
      </c>
      <c r="AO9" s="74">
        <f>Inputs!AO$9</f>
        <v>105</v>
      </c>
      <c r="AP9" s="74">
        <f>Inputs!AP$9</f>
        <v>112</v>
      </c>
      <c r="AQ9" s="74">
        <f>Inputs!AQ$9</f>
        <v>119</v>
      </c>
      <c r="AR9" s="74">
        <f>Inputs!AR$9</f>
        <v>126</v>
      </c>
      <c r="AS9" s="74">
        <f>Inputs!AS$9</f>
        <v>133</v>
      </c>
      <c r="AT9" s="74">
        <f>Inputs!AT$9</f>
        <v>140</v>
      </c>
      <c r="AU9" s="74">
        <f>Inputs!AU$9</f>
        <v>147</v>
      </c>
      <c r="AV9" s="74">
        <f>Inputs!AV$9</f>
        <v>154</v>
      </c>
      <c r="AW9" s="74">
        <f>Inputs!AW$9</f>
        <v>161</v>
      </c>
      <c r="AX9" s="74">
        <f>Inputs!AX$9</f>
        <v>168</v>
      </c>
      <c r="AY9" s="74">
        <f>Inputs!AY$9</f>
        <v>175</v>
      </c>
      <c r="AZ9" s="74">
        <f>Inputs!AZ$9</f>
        <v>182</v>
      </c>
      <c r="BA9" s="74">
        <f>Inputs!BA$9</f>
        <v>189</v>
      </c>
      <c r="BB9" s="74">
        <f>Inputs!BB$9</f>
        <v>196</v>
      </c>
      <c r="BC9" s="74">
        <f>Inputs!BC$9</f>
        <v>203</v>
      </c>
      <c r="BD9" s="74">
        <f>Inputs!BD$9</f>
        <v>210</v>
      </c>
      <c r="BE9" s="74">
        <f>Inputs!BE$9</f>
        <v>217</v>
      </c>
      <c r="BF9" s="74">
        <f>Inputs!BF$9</f>
        <v>224</v>
      </c>
      <c r="BG9" s="74">
        <f>Inputs!BG$9</f>
        <v>231</v>
      </c>
      <c r="BH9" s="74">
        <f>Inputs!BH$9</f>
        <v>238</v>
      </c>
      <c r="BI9" s="74">
        <f>Inputs!BI$9</f>
        <v>245</v>
      </c>
      <c r="BJ9" s="74">
        <f>Inputs!BJ$9</f>
        <v>252</v>
      </c>
      <c r="BK9" s="74">
        <f>Inputs!BK$9</f>
        <v>259</v>
      </c>
      <c r="BL9" s="74">
        <f>Inputs!BL$9</f>
        <v>266</v>
      </c>
      <c r="BM9" s="74">
        <f>Inputs!BM$9</f>
        <v>273</v>
      </c>
      <c r="BN9" s="74">
        <f>Inputs!BN$9</f>
        <v>280</v>
      </c>
      <c r="BO9" s="74">
        <f>Inputs!BO$9</f>
        <v>287</v>
      </c>
      <c r="BP9" s="74">
        <f>Inputs!BP$9</f>
        <v>294</v>
      </c>
      <c r="BQ9" s="74">
        <f>Inputs!BQ$9</f>
        <v>301</v>
      </c>
      <c r="BR9" s="74">
        <f>Inputs!BR$9</f>
        <v>308</v>
      </c>
      <c r="BS9" s="74">
        <f>Inputs!BS$9</f>
        <v>315</v>
      </c>
      <c r="BT9" s="74">
        <f>Inputs!BT$9</f>
        <v>322</v>
      </c>
      <c r="BU9" s="74">
        <f>Inputs!BU$9</f>
        <v>329</v>
      </c>
      <c r="BV9" s="74">
        <f>Inputs!BV$9</f>
        <v>336</v>
      </c>
      <c r="BW9" s="74">
        <f>Inputs!BW$9</f>
        <v>343</v>
      </c>
      <c r="BX9" s="74">
        <f>Inputs!BX$9</f>
        <v>350</v>
      </c>
      <c r="BY9" s="74">
        <f>Inputs!BY$9</f>
        <v>357</v>
      </c>
      <c r="BZ9" s="74">
        <f>Inputs!BZ$9</f>
        <v>364</v>
      </c>
    </row>
    <row r="10" spans="1:78">
      <c r="G10" s="69" t="s">
        <v>71</v>
      </c>
      <c r="H10" s="97">
        <f>K30</f>
        <v>0</v>
      </c>
      <c r="K10" s="72" t="s">
        <v>39</v>
      </c>
      <c r="M10" s="72">
        <f>Inputs!M10</f>
        <v>1</v>
      </c>
      <c r="N10" s="72">
        <f>Inputs!N10</f>
        <v>2</v>
      </c>
      <c r="O10" s="72">
        <f>Inputs!O10</f>
        <v>3</v>
      </c>
      <c r="P10" s="72">
        <f>Inputs!P10</f>
        <v>4</v>
      </c>
      <c r="Q10" s="72">
        <f>Inputs!Q10</f>
        <v>5</v>
      </c>
      <c r="R10" s="72">
        <f>Inputs!R10</f>
        <v>6</v>
      </c>
      <c r="S10" s="72">
        <f>Inputs!S10</f>
        <v>7</v>
      </c>
      <c r="T10" s="72">
        <f>Inputs!T10</f>
        <v>8</v>
      </c>
      <c r="U10" s="72">
        <f>Inputs!U10</f>
        <v>9</v>
      </c>
      <c r="V10" s="72">
        <f>Inputs!V10</f>
        <v>10</v>
      </c>
      <c r="W10" s="72">
        <f>Inputs!W10</f>
        <v>11</v>
      </c>
      <c r="X10" s="72">
        <f>Inputs!X10</f>
        <v>12</v>
      </c>
      <c r="Y10" s="71"/>
      <c r="Z10" s="72">
        <f>Inputs!Z10</f>
        <v>1</v>
      </c>
      <c r="AA10" s="72">
        <f>Inputs!AA10</f>
        <v>1</v>
      </c>
      <c r="AB10" s="72">
        <f>Inputs!AB10</f>
        <v>1</v>
      </c>
      <c r="AC10" s="72">
        <f>Inputs!AC10</f>
        <v>1</v>
      </c>
      <c r="AD10" s="72">
        <f>Inputs!AD10</f>
        <v>1</v>
      </c>
      <c r="AE10" s="72">
        <f>Inputs!AE10</f>
        <v>2</v>
      </c>
      <c r="AF10" s="72">
        <f>Inputs!AF10</f>
        <v>2</v>
      </c>
      <c r="AG10" s="72">
        <f>Inputs!AG10</f>
        <v>2</v>
      </c>
      <c r="AH10" s="72">
        <f>Inputs!AH10</f>
        <v>2</v>
      </c>
      <c r="AI10" s="72">
        <f>Inputs!AI10</f>
        <v>3</v>
      </c>
      <c r="AJ10" s="72">
        <f>Inputs!AJ10</f>
        <v>3</v>
      </c>
      <c r="AK10" s="72">
        <f>Inputs!AK10</f>
        <v>3</v>
      </c>
      <c r="AL10" s="72">
        <f>Inputs!AL10</f>
        <v>3</v>
      </c>
      <c r="AM10" s="72">
        <f>Inputs!AM10</f>
        <v>3</v>
      </c>
      <c r="AN10" s="72">
        <f>Inputs!AN10</f>
        <v>4</v>
      </c>
      <c r="AO10" s="72">
        <f>Inputs!AO10</f>
        <v>4</v>
      </c>
      <c r="AP10" s="72">
        <f>Inputs!AP10</f>
        <v>4</v>
      </c>
      <c r="AQ10" s="72">
        <f>Inputs!AQ10</f>
        <v>4</v>
      </c>
      <c r="AR10" s="72">
        <f>Inputs!AR10</f>
        <v>5</v>
      </c>
      <c r="AS10" s="72">
        <f>Inputs!AS10</f>
        <v>5</v>
      </c>
      <c r="AT10" s="72">
        <f>Inputs!AT10</f>
        <v>5</v>
      </c>
      <c r="AU10" s="72">
        <f>Inputs!AU10</f>
        <v>5</v>
      </c>
      <c r="AV10" s="72">
        <f>Inputs!AV10</f>
        <v>6</v>
      </c>
      <c r="AW10" s="72">
        <f>Inputs!AW10</f>
        <v>6</v>
      </c>
      <c r="AX10" s="72">
        <f>Inputs!AX10</f>
        <v>6</v>
      </c>
      <c r="AY10" s="72">
        <f>Inputs!AY10</f>
        <v>6</v>
      </c>
      <c r="AZ10" s="72">
        <f>Inputs!AZ10</f>
        <v>6</v>
      </c>
      <c r="BA10" s="72">
        <f>Inputs!BA10</f>
        <v>7</v>
      </c>
      <c r="BB10" s="72">
        <f>Inputs!BB10</f>
        <v>7</v>
      </c>
      <c r="BC10" s="72">
        <f>Inputs!BC10</f>
        <v>7</v>
      </c>
      <c r="BD10" s="72">
        <f>Inputs!BD10</f>
        <v>7</v>
      </c>
      <c r="BE10" s="72">
        <f>Inputs!BE10</f>
        <v>8</v>
      </c>
      <c r="BF10" s="72">
        <f>Inputs!BF10</f>
        <v>8</v>
      </c>
      <c r="BG10" s="72">
        <f>Inputs!BG10</f>
        <v>8</v>
      </c>
      <c r="BH10" s="72">
        <f>Inputs!BH10</f>
        <v>8</v>
      </c>
      <c r="BI10" s="72">
        <f>Inputs!BI10</f>
        <v>9</v>
      </c>
      <c r="BJ10" s="72">
        <f>Inputs!BJ10</f>
        <v>9</v>
      </c>
      <c r="BK10" s="72">
        <f>Inputs!BK10</f>
        <v>9</v>
      </c>
      <c r="BL10" s="72">
        <f>Inputs!BL10</f>
        <v>9</v>
      </c>
      <c r="BM10" s="72">
        <f>Inputs!BM10</f>
        <v>9</v>
      </c>
      <c r="BN10" s="72">
        <f>Inputs!BN10</f>
        <v>10</v>
      </c>
      <c r="BO10" s="72">
        <f>Inputs!BO10</f>
        <v>10</v>
      </c>
      <c r="BP10" s="72">
        <f>Inputs!BP10</f>
        <v>10</v>
      </c>
      <c r="BQ10" s="72">
        <f>Inputs!BQ10</f>
        <v>10</v>
      </c>
      <c r="BR10" s="72">
        <f>Inputs!BR10</f>
        <v>11</v>
      </c>
      <c r="BS10" s="72">
        <f>Inputs!BS10</f>
        <v>11</v>
      </c>
      <c r="BT10" s="72">
        <f>Inputs!BT10</f>
        <v>11</v>
      </c>
      <c r="BU10" s="72">
        <f>Inputs!BU10</f>
        <v>11</v>
      </c>
      <c r="BV10" s="72">
        <f>Inputs!BV10</f>
        <v>12</v>
      </c>
      <c r="BW10" s="72">
        <f>Inputs!BW10</f>
        <v>12</v>
      </c>
      <c r="BX10" s="72">
        <f>Inputs!BX10</f>
        <v>12</v>
      </c>
      <c r="BY10" s="72">
        <f>Inputs!BY10</f>
        <v>12</v>
      </c>
      <c r="BZ10" s="72">
        <f>Inputs!BZ10</f>
        <v>12</v>
      </c>
    </row>
    <row r="11" spans="1:78">
      <c r="G11" s="24"/>
      <c r="H11" s="24"/>
    </row>
    <row r="12" spans="1:78">
      <c r="E12" s="98" t="s">
        <v>51</v>
      </c>
      <c r="F12" s="99"/>
      <c r="G12" s="100"/>
    </row>
    <row r="13" spans="1:78">
      <c r="G13" s="22" t="str">
        <f>E58</f>
        <v>TOTAL INCOME</v>
      </c>
      <c r="K13" s="24">
        <f>SUM(M13:X13)</f>
        <v>0</v>
      </c>
      <c r="M13" s="24">
        <f>SUMIF($Z$10:$BZ$10,M$10,$Z13:$BZ13)</f>
        <v>0</v>
      </c>
      <c r="N13" s="24">
        <f t="shared" ref="N13:X14" si="0">SUMIF($Z$10:$BZ$10,N$10,$Z13:$BZ13)</f>
        <v>0</v>
      </c>
      <c r="O13" s="24">
        <f t="shared" si="0"/>
        <v>0</v>
      </c>
      <c r="P13" s="24">
        <f t="shared" si="0"/>
        <v>0</v>
      </c>
      <c r="Q13" s="24">
        <f t="shared" si="0"/>
        <v>0</v>
      </c>
      <c r="R13" s="24">
        <f t="shared" si="0"/>
        <v>0</v>
      </c>
      <c r="S13" s="24">
        <f t="shared" si="0"/>
        <v>0</v>
      </c>
      <c r="T13" s="24">
        <f t="shared" si="0"/>
        <v>0</v>
      </c>
      <c r="U13" s="24">
        <f t="shared" si="0"/>
        <v>0</v>
      </c>
      <c r="V13" s="24">
        <f t="shared" si="0"/>
        <v>0</v>
      </c>
      <c r="W13" s="24">
        <f t="shared" si="0"/>
        <v>0</v>
      </c>
      <c r="X13" s="24">
        <f t="shared" si="0"/>
        <v>0</v>
      </c>
      <c r="Z13" s="24">
        <f>Z58</f>
        <v>0</v>
      </c>
      <c r="AA13" s="24">
        <f t="shared" ref="AA13:BZ13" si="1">AA58</f>
        <v>0</v>
      </c>
      <c r="AB13" s="24">
        <f t="shared" si="1"/>
        <v>0</v>
      </c>
      <c r="AC13" s="24">
        <f t="shared" si="1"/>
        <v>0</v>
      </c>
      <c r="AD13" s="24">
        <f t="shared" si="1"/>
        <v>0</v>
      </c>
      <c r="AE13" s="24">
        <f t="shared" si="1"/>
        <v>0</v>
      </c>
      <c r="AF13" s="24">
        <f t="shared" si="1"/>
        <v>0</v>
      </c>
      <c r="AG13" s="24">
        <f t="shared" si="1"/>
        <v>0</v>
      </c>
      <c r="AH13" s="24">
        <f t="shared" si="1"/>
        <v>0</v>
      </c>
      <c r="AI13" s="24">
        <f t="shared" si="1"/>
        <v>0</v>
      </c>
      <c r="AJ13" s="24">
        <f t="shared" si="1"/>
        <v>0</v>
      </c>
      <c r="AK13" s="24">
        <f t="shared" si="1"/>
        <v>0</v>
      </c>
      <c r="AL13" s="24">
        <f t="shared" si="1"/>
        <v>0</v>
      </c>
      <c r="AM13" s="24">
        <f t="shared" si="1"/>
        <v>0</v>
      </c>
      <c r="AN13" s="24">
        <f t="shared" si="1"/>
        <v>0</v>
      </c>
      <c r="AO13" s="24">
        <f t="shared" si="1"/>
        <v>0</v>
      </c>
      <c r="AP13" s="24">
        <f t="shared" si="1"/>
        <v>0</v>
      </c>
      <c r="AQ13" s="24">
        <f t="shared" si="1"/>
        <v>0</v>
      </c>
      <c r="AR13" s="24">
        <f t="shared" si="1"/>
        <v>0</v>
      </c>
      <c r="AS13" s="24">
        <f t="shared" si="1"/>
        <v>0</v>
      </c>
      <c r="AT13" s="24">
        <f t="shared" si="1"/>
        <v>0</v>
      </c>
      <c r="AU13" s="24">
        <f t="shared" si="1"/>
        <v>0</v>
      </c>
      <c r="AV13" s="24">
        <f t="shared" si="1"/>
        <v>0</v>
      </c>
      <c r="AW13" s="24">
        <f t="shared" si="1"/>
        <v>0</v>
      </c>
      <c r="AX13" s="24">
        <f t="shared" si="1"/>
        <v>0</v>
      </c>
      <c r="AY13" s="24">
        <f t="shared" si="1"/>
        <v>0</v>
      </c>
      <c r="AZ13" s="24">
        <f t="shared" si="1"/>
        <v>0</v>
      </c>
      <c r="BA13" s="24">
        <f t="shared" si="1"/>
        <v>0</v>
      </c>
      <c r="BB13" s="24">
        <f t="shared" si="1"/>
        <v>0</v>
      </c>
      <c r="BC13" s="24">
        <f t="shared" si="1"/>
        <v>0</v>
      </c>
      <c r="BD13" s="24">
        <f t="shared" si="1"/>
        <v>0</v>
      </c>
      <c r="BE13" s="24">
        <f t="shared" si="1"/>
        <v>0</v>
      </c>
      <c r="BF13" s="24">
        <f t="shared" si="1"/>
        <v>0</v>
      </c>
      <c r="BG13" s="24">
        <f t="shared" si="1"/>
        <v>0</v>
      </c>
      <c r="BH13" s="24">
        <f t="shared" si="1"/>
        <v>0</v>
      </c>
      <c r="BI13" s="24">
        <f t="shared" si="1"/>
        <v>0</v>
      </c>
      <c r="BJ13" s="24">
        <f t="shared" si="1"/>
        <v>0</v>
      </c>
      <c r="BK13" s="24">
        <f t="shared" si="1"/>
        <v>0</v>
      </c>
      <c r="BL13" s="24">
        <f t="shared" si="1"/>
        <v>0</v>
      </c>
      <c r="BM13" s="24">
        <f t="shared" si="1"/>
        <v>0</v>
      </c>
      <c r="BN13" s="24">
        <f t="shared" si="1"/>
        <v>0</v>
      </c>
      <c r="BO13" s="24">
        <f t="shared" si="1"/>
        <v>0</v>
      </c>
      <c r="BP13" s="24">
        <f t="shared" si="1"/>
        <v>0</v>
      </c>
      <c r="BQ13" s="24">
        <f t="shared" si="1"/>
        <v>0</v>
      </c>
      <c r="BR13" s="24">
        <f t="shared" si="1"/>
        <v>0</v>
      </c>
      <c r="BS13" s="24">
        <f t="shared" si="1"/>
        <v>0</v>
      </c>
      <c r="BT13" s="24">
        <f t="shared" si="1"/>
        <v>0</v>
      </c>
      <c r="BU13" s="24">
        <f t="shared" si="1"/>
        <v>0</v>
      </c>
      <c r="BV13" s="24">
        <f t="shared" si="1"/>
        <v>0</v>
      </c>
      <c r="BW13" s="24">
        <f t="shared" si="1"/>
        <v>0</v>
      </c>
      <c r="BX13" s="24">
        <f t="shared" si="1"/>
        <v>0</v>
      </c>
      <c r="BY13" s="24">
        <f t="shared" si="1"/>
        <v>0</v>
      </c>
      <c r="BZ13" s="24">
        <f t="shared" si="1"/>
        <v>0</v>
      </c>
    </row>
    <row r="14" spans="1:78">
      <c r="G14" s="22" t="str">
        <f>E114</f>
        <v>TOTAL EXPENDITURE</v>
      </c>
      <c r="K14" s="24">
        <f>SUM(M14:X14)</f>
        <v>0</v>
      </c>
      <c r="M14" s="24">
        <f>SUMIF($Z$10:$BZ$10,M$10,$Z14:$BZ14)</f>
        <v>0</v>
      </c>
      <c r="N14" s="24">
        <f t="shared" si="0"/>
        <v>0</v>
      </c>
      <c r="O14" s="24">
        <f t="shared" si="0"/>
        <v>0</v>
      </c>
      <c r="P14" s="24">
        <f t="shared" si="0"/>
        <v>0</v>
      </c>
      <c r="Q14" s="24">
        <f t="shared" si="0"/>
        <v>0</v>
      </c>
      <c r="R14" s="24">
        <f t="shared" si="0"/>
        <v>0</v>
      </c>
      <c r="S14" s="24">
        <f t="shared" si="0"/>
        <v>0</v>
      </c>
      <c r="T14" s="24">
        <f t="shared" si="0"/>
        <v>0</v>
      </c>
      <c r="U14" s="24">
        <f t="shared" si="0"/>
        <v>0</v>
      </c>
      <c r="V14" s="24">
        <f t="shared" si="0"/>
        <v>0</v>
      </c>
      <c r="W14" s="24">
        <f t="shared" si="0"/>
        <v>0</v>
      </c>
      <c r="X14" s="24">
        <f t="shared" si="0"/>
        <v>0</v>
      </c>
      <c r="Z14" s="24">
        <f>-Z114</f>
        <v>0</v>
      </c>
      <c r="AA14" s="24">
        <f t="shared" ref="AA14:BZ14" si="2">-AA114</f>
        <v>0</v>
      </c>
      <c r="AB14" s="24">
        <f t="shared" si="2"/>
        <v>0</v>
      </c>
      <c r="AC14" s="24">
        <f t="shared" si="2"/>
        <v>0</v>
      </c>
      <c r="AD14" s="24">
        <f t="shared" si="2"/>
        <v>0</v>
      </c>
      <c r="AE14" s="24">
        <f t="shared" si="2"/>
        <v>0</v>
      </c>
      <c r="AF14" s="24">
        <f t="shared" si="2"/>
        <v>0</v>
      </c>
      <c r="AG14" s="24">
        <f t="shared" si="2"/>
        <v>0</v>
      </c>
      <c r="AH14" s="24">
        <f t="shared" si="2"/>
        <v>0</v>
      </c>
      <c r="AI14" s="24">
        <f t="shared" si="2"/>
        <v>0</v>
      </c>
      <c r="AJ14" s="24">
        <f t="shared" si="2"/>
        <v>0</v>
      </c>
      <c r="AK14" s="24">
        <f t="shared" si="2"/>
        <v>0</v>
      </c>
      <c r="AL14" s="24">
        <f t="shared" si="2"/>
        <v>0</v>
      </c>
      <c r="AM14" s="24">
        <f t="shared" si="2"/>
        <v>0</v>
      </c>
      <c r="AN14" s="24">
        <f t="shared" si="2"/>
        <v>0</v>
      </c>
      <c r="AO14" s="24">
        <f t="shared" si="2"/>
        <v>0</v>
      </c>
      <c r="AP14" s="24">
        <f t="shared" si="2"/>
        <v>0</v>
      </c>
      <c r="AQ14" s="24">
        <f t="shared" si="2"/>
        <v>0</v>
      </c>
      <c r="AR14" s="24">
        <f t="shared" si="2"/>
        <v>0</v>
      </c>
      <c r="AS14" s="24">
        <f t="shared" si="2"/>
        <v>0</v>
      </c>
      <c r="AT14" s="24">
        <f t="shared" si="2"/>
        <v>0</v>
      </c>
      <c r="AU14" s="24">
        <f t="shared" si="2"/>
        <v>0</v>
      </c>
      <c r="AV14" s="24">
        <f t="shared" si="2"/>
        <v>0</v>
      </c>
      <c r="AW14" s="24">
        <f t="shared" si="2"/>
        <v>0</v>
      </c>
      <c r="AX14" s="24">
        <f t="shared" si="2"/>
        <v>0</v>
      </c>
      <c r="AY14" s="24">
        <f t="shared" si="2"/>
        <v>0</v>
      </c>
      <c r="AZ14" s="24">
        <f t="shared" si="2"/>
        <v>0</v>
      </c>
      <c r="BA14" s="24">
        <f t="shared" si="2"/>
        <v>0</v>
      </c>
      <c r="BB14" s="24">
        <f t="shared" si="2"/>
        <v>0</v>
      </c>
      <c r="BC14" s="24">
        <f t="shared" si="2"/>
        <v>0</v>
      </c>
      <c r="BD14" s="24">
        <f t="shared" si="2"/>
        <v>0</v>
      </c>
      <c r="BE14" s="24">
        <f t="shared" si="2"/>
        <v>0</v>
      </c>
      <c r="BF14" s="24">
        <f t="shared" si="2"/>
        <v>0</v>
      </c>
      <c r="BG14" s="24">
        <f t="shared" si="2"/>
        <v>0</v>
      </c>
      <c r="BH14" s="24">
        <f t="shared" si="2"/>
        <v>0</v>
      </c>
      <c r="BI14" s="24">
        <f t="shared" si="2"/>
        <v>0</v>
      </c>
      <c r="BJ14" s="24">
        <f t="shared" si="2"/>
        <v>0</v>
      </c>
      <c r="BK14" s="24">
        <f t="shared" si="2"/>
        <v>0</v>
      </c>
      <c r="BL14" s="24">
        <f t="shared" si="2"/>
        <v>0</v>
      </c>
      <c r="BM14" s="24">
        <f t="shared" si="2"/>
        <v>0</v>
      </c>
      <c r="BN14" s="24">
        <f t="shared" si="2"/>
        <v>0</v>
      </c>
      <c r="BO14" s="24">
        <f t="shared" si="2"/>
        <v>0</v>
      </c>
      <c r="BP14" s="24">
        <f t="shared" si="2"/>
        <v>0</v>
      </c>
      <c r="BQ14" s="24">
        <f t="shared" si="2"/>
        <v>0</v>
      </c>
      <c r="BR14" s="24">
        <f t="shared" si="2"/>
        <v>0</v>
      </c>
      <c r="BS14" s="24">
        <f t="shared" si="2"/>
        <v>0</v>
      </c>
      <c r="BT14" s="24">
        <f t="shared" si="2"/>
        <v>0</v>
      </c>
      <c r="BU14" s="24">
        <f t="shared" si="2"/>
        <v>0</v>
      </c>
      <c r="BV14" s="24">
        <f t="shared" si="2"/>
        <v>0</v>
      </c>
      <c r="BW14" s="24">
        <f t="shared" si="2"/>
        <v>0</v>
      </c>
      <c r="BX14" s="24">
        <f t="shared" si="2"/>
        <v>0</v>
      </c>
      <c r="BY14" s="24">
        <f t="shared" si="2"/>
        <v>0</v>
      </c>
      <c r="BZ14" s="24">
        <f t="shared" si="2"/>
        <v>0</v>
      </c>
    </row>
    <row r="15" spans="1:78" ht="6" customHeight="1"/>
    <row r="16" spans="1:78" ht="16.5" thickBot="1">
      <c r="E16" s="84" t="s">
        <v>63</v>
      </c>
      <c r="F16" s="84"/>
      <c r="G16" s="85"/>
      <c r="H16" s="86"/>
      <c r="I16" s="86"/>
      <c r="J16" s="86"/>
      <c r="K16" s="87">
        <f>SUM(M16:X16)</f>
        <v>0</v>
      </c>
      <c r="M16" s="75">
        <f>SUM(M13:M15)</f>
        <v>0</v>
      </c>
      <c r="N16" s="75">
        <f t="shared" ref="N16:X16" si="3">SUM(N13:N15)</f>
        <v>0</v>
      </c>
      <c r="O16" s="75">
        <f t="shared" si="3"/>
        <v>0</v>
      </c>
      <c r="P16" s="75">
        <f t="shared" si="3"/>
        <v>0</v>
      </c>
      <c r="Q16" s="75">
        <f t="shared" si="3"/>
        <v>0</v>
      </c>
      <c r="R16" s="75">
        <f t="shared" si="3"/>
        <v>0</v>
      </c>
      <c r="S16" s="75">
        <f t="shared" si="3"/>
        <v>0</v>
      </c>
      <c r="T16" s="75">
        <f t="shared" si="3"/>
        <v>0</v>
      </c>
      <c r="U16" s="75">
        <f t="shared" si="3"/>
        <v>0</v>
      </c>
      <c r="V16" s="75">
        <f t="shared" si="3"/>
        <v>0</v>
      </c>
      <c r="W16" s="75">
        <f t="shared" si="3"/>
        <v>0</v>
      </c>
      <c r="X16" s="75">
        <f t="shared" si="3"/>
        <v>0</v>
      </c>
      <c r="Z16" s="75">
        <f t="shared" ref="Z16" si="4">SUM(Z13:Z15)</f>
        <v>0</v>
      </c>
      <c r="AA16" s="75">
        <f t="shared" ref="AA16" si="5">SUM(AA13:AA15)</f>
        <v>0</v>
      </c>
      <c r="AB16" s="75">
        <f t="shared" ref="AB16" si="6">SUM(AB13:AB15)</f>
        <v>0</v>
      </c>
      <c r="AC16" s="75">
        <f t="shared" ref="AC16" si="7">SUM(AC13:AC15)</f>
        <v>0</v>
      </c>
      <c r="AD16" s="75">
        <f t="shared" ref="AD16" si="8">SUM(AD13:AD15)</f>
        <v>0</v>
      </c>
      <c r="AE16" s="75">
        <f t="shared" ref="AE16" si="9">SUM(AE13:AE15)</f>
        <v>0</v>
      </c>
      <c r="AF16" s="75">
        <f t="shared" ref="AF16" si="10">SUM(AF13:AF15)</f>
        <v>0</v>
      </c>
      <c r="AG16" s="75">
        <f t="shared" ref="AG16" si="11">SUM(AG13:AG15)</f>
        <v>0</v>
      </c>
      <c r="AH16" s="75">
        <f t="shared" ref="AH16" si="12">SUM(AH13:AH15)</f>
        <v>0</v>
      </c>
      <c r="AI16" s="75">
        <f t="shared" ref="AI16" si="13">SUM(AI13:AI15)</f>
        <v>0</v>
      </c>
      <c r="AJ16" s="75">
        <f t="shared" ref="AJ16" si="14">SUM(AJ13:AJ15)</f>
        <v>0</v>
      </c>
      <c r="AK16" s="75">
        <f t="shared" ref="AK16" si="15">SUM(AK13:AK15)</f>
        <v>0</v>
      </c>
      <c r="AL16" s="75">
        <f t="shared" ref="AL16" si="16">SUM(AL13:AL15)</f>
        <v>0</v>
      </c>
      <c r="AM16" s="75">
        <f t="shared" ref="AM16" si="17">SUM(AM13:AM15)</f>
        <v>0</v>
      </c>
      <c r="AN16" s="75">
        <f t="shared" ref="AN16" si="18">SUM(AN13:AN15)</f>
        <v>0</v>
      </c>
      <c r="AO16" s="75">
        <f t="shared" ref="AO16" si="19">SUM(AO13:AO15)</f>
        <v>0</v>
      </c>
      <c r="AP16" s="75">
        <f t="shared" ref="AP16" si="20">SUM(AP13:AP15)</f>
        <v>0</v>
      </c>
      <c r="AQ16" s="75">
        <f t="shared" ref="AQ16" si="21">SUM(AQ13:AQ15)</f>
        <v>0</v>
      </c>
      <c r="AR16" s="75">
        <f t="shared" ref="AR16" si="22">SUM(AR13:AR15)</f>
        <v>0</v>
      </c>
      <c r="AS16" s="75">
        <f t="shared" ref="AS16" si="23">SUM(AS13:AS15)</f>
        <v>0</v>
      </c>
      <c r="AT16" s="75">
        <f t="shared" ref="AT16" si="24">SUM(AT13:AT15)</f>
        <v>0</v>
      </c>
      <c r="AU16" s="75">
        <f t="shared" ref="AU16" si="25">SUM(AU13:AU15)</f>
        <v>0</v>
      </c>
      <c r="AV16" s="75">
        <f t="shared" ref="AV16" si="26">SUM(AV13:AV15)</f>
        <v>0</v>
      </c>
      <c r="AW16" s="75">
        <f t="shared" ref="AW16" si="27">SUM(AW13:AW15)</f>
        <v>0</v>
      </c>
      <c r="AX16" s="75">
        <f t="shared" ref="AX16" si="28">SUM(AX13:AX15)</f>
        <v>0</v>
      </c>
      <c r="AY16" s="75">
        <f t="shared" ref="AY16" si="29">SUM(AY13:AY15)</f>
        <v>0</v>
      </c>
      <c r="AZ16" s="75">
        <f t="shared" ref="AZ16" si="30">SUM(AZ13:AZ15)</f>
        <v>0</v>
      </c>
      <c r="BA16" s="75">
        <f t="shared" ref="BA16" si="31">SUM(BA13:BA15)</f>
        <v>0</v>
      </c>
      <c r="BB16" s="75">
        <f t="shared" ref="BB16" si="32">SUM(BB13:BB15)</f>
        <v>0</v>
      </c>
      <c r="BC16" s="75">
        <f t="shared" ref="BC16" si="33">SUM(BC13:BC15)</f>
        <v>0</v>
      </c>
      <c r="BD16" s="75">
        <f t="shared" ref="BD16" si="34">SUM(BD13:BD15)</f>
        <v>0</v>
      </c>
      <c r="BE16" s="75">
        <f t="shared" ref="BE16" si="35">SUM(BE13:BE15)</f>
        <v>0</v>
      </c>
      <c r="BF16" s="75">
        <f t="shared" ref="BF16" si="36">SUM(BF13:BF15)</f>
        <v>0</v>
      </c>
      <c r="BG16" s="75">
        <f t="shared" ref="BG16" si="37">SUM(BG13:BG15)</f>
        <v>0</v>
      </c>
      <c r="BH16" s="75">
        <f t="shared" ref="BH16" si="38">SUM(BH13:BH15)</f>
        <v>0</v>
      </c>
      <c r="BI16" s="75">
        <f t="shared" ref="BI16" si="39">SUM(BI13:BI15)</f>
        <v>0</v>
      </c>
      <c r="BJ16" s="75">
        <f t="shared" ref="BJ16" si="40">SUM(BJ13:BJ15)</f>
        <v>0</v>
      </c>
      <c r="BK16" s="75">
        <f t="shared" ref="BK16" si="41">SUM(BK13:BK15)</f>
        <v>0</v>
      </c>
      <c r="BL16" s="75">
        <f t="shared" ref="BL16" si="42">SUM(BL13:BL15)</f>
        <v>0</v>
      </c>
      <c r="BM16" s="75">
        <f t="shared" ref="BM16" si="43">SUM(BM13:BM15)</f>
        <v>0</v>
      </c>
      <c r="BN16" s="75">
        <f t="shared" ref="BN16" si="44">SUM(BN13:BN15)</f>
        <v>0</v>
      </c>
      <c r="BO16" s="75">
        <f t="shared" ref="BO16" si="45">SUM(BO13:BO15)</f>
        <v>0</v>
      </c>
      <c r="BP16" s="75">
        <f t="shared" ref="BP16" si="46">SUM(BP13:BP15)</f>
        <v>0</v>
      </c>
      <c r="BQ16" s="75">
        <f t="shared" ref="BQ16" si="47">SUM(BQ13:BQ15)</f>
        <v>0</v>
      </c>
      <c r="BR16" s="75">
        <f t="shared" ref="BR16" si="48">SUM(BR13:BR15)</f>
        <v>0</v>
      </c>
      <c r="BS16" s="75">
        <f t="shared" ref="BS16" si="49">SUM(BS13:BS15)</f>
        <v>0</v>
      </c>
      <c r="BT16" s="75">
        <f t="shared" ref="BT16" si="50">SUM(BT13:BT15)</f>
        <v>0</v>
      </c>
      <c r="BU16" s="75">
        <f t="shared" ref="BU16" si="51">SUM(BU13:BU15)</f>
        <v>0</v>
      </c>
      <c r="BV16" s="75">
        <f t="shared" ref="BV16" si="52">SUM(BV13:BV15)</f>
        <v>0</v>
      </c>
      <c r="BW16" s="75">
        <f t="shared" ref="BW16" si="53">SUM(BW13:BW15)</f>
        <v>0</v>
      </c>
      <c r="BX16" s="75">
        <f t="shared" ref="BX16" si="54">SUM(BX13:BX15)</f>
        <v>0</v>
      </c>
      <c r="BY16" s="75">
        <f t="shared" ref="BY16" si="55">SUM(BY13:BY15)</f>
        <v>0</v>
      </c>
      <c r="BZ16" s="75">
        <f t="shared" ref="BZ16" si="56">SUM(BZ13:BZ15)</f>
        <v>0</v>
      </c>
    </row>
    <row r="17" spans="5:78" ht="15.75" thickTop="1"/>
    <row r="18" spans="5:78">
      <c r="E18" s="98" t="s">
        <v>58</v>
      </c>
      <c r="F18" s="99"/>
      <c r="G18" s="100"/>
    </row>
    <row r="19" spans="5:78">
      <c r="G19" s="22" t="s">
        <v>59</v>
      </c>
      <c r="K19" s="24">
        <f>Inputs!K25</f>
        <v>0</v>
      </c>
      <c r="M19" s="24">
        <f>Inputs!K25</f>
        <v>0</v>
      </c>
      <c r="N19" s="24">
        <f>M21</f>
        <v>0</v>
      </c>
      <c r="O19" s="24">
        <f t="shared" ref="O19:X19" si="57">N21</f>
        <v>0</v>
      </c>
      <c r="P19" s="24">
        <f t="shared" si="57"/>
        <v>0</v>
      </c>
      <c r="Q19" s="24">
        <f t="shared" si="57"/>
        <v>0</v>
      </c>
      <c r="R19" s="24">
        <f t="shared" si="57"/>
        <v>0</v>
      </c>
      <c r="S19" s="24">
        <f t="shared" si="57"/>
        <v>0</v>
      </c>
      <c r="T19" s="24">
        <f t="shared" si="57"/>
        <v>0</v>
      </c>
      <c r="U19" s="24">
        <f t="shared" si="57"/>
        <v>0</v>
      </c>
      <c r="V19" s="24">
        <f t="shared" si="57"/>
        <v>0</v>
      </c>
      <c r="W19" s="24">
        <f t="shared" si="57"/>
        <v>0</v>
      </c>
      <c r="X19" s="24">
        <f t="shared" si="57"/>
        <v>0</v>
      </c>
      <c r="Z19" s="24">
        <f>Inputs!K25</f>
        <v>0</v>
      </c>
      <c r="AA19" s="24">
        <f>Z21</f>
        <v>0</v>
      </c>
      <c r="AB19" s="24">
        <f t="shared" ref="AB19:BZ19" si="58">AA21</f>
        <v>0</v>
      </c>
      <c r="AC19" s="24">
        <f t="shared" si="58"/>
        <v>0</v>
      </c>
      <c r="AD19" s="24">
        <f t="shared" si="58"/>
        <v>0</v>
      </c>
      <c r="AE19" s="24">
        <f t="shared" si="58"/>
        <v>0</v>
      </c>
      <c r="AF19" s="24">
        <f t="shared" si="58"/>
        <v>0</v>
      </c>
      <c r="AG19" s="24">
        <f t="shared" si="58"/>
        <v>0</v>
      </c>
      <c r="AH19" s="24">
        <f t="shared" si="58"/>
        <v>0</v>
      </c>
      <c r="AI19" s="24">
        <f t="shared" si="58"/>
        <v>0</v>
      </c>
      <c r="AJ19" s="24">
        <f t="shared" si="58"/>
        <v>0</v>
      </c>
      <c r="AK19" s="24">
        <f t="shared" si="58"/>
        <v>0</v>
      </c>
      <c r="AL19" s="24">
        <f t="shared" si="58"/>
        <v>0</v>
      </c>
      <c r="AM19" s="24">
        <f t="shared" si="58"/>
        <v>0</v>
      </c>
      <c r="AN19" s="24">
        <f t="shared" si="58"/>
        <v>0</v>
      </c>
      <c r="AO19" s="24">
        <f t="shared" si="58"/>
        <v>0</v>
      </c>
      <c r="AP19" s="24">
        <f t="shared" si="58"/>
        <v>0</v>
      </c>
      <c r="AQ19" s="24">
        <f t="shared" si="58"/>
        <v>0</v>
      </c>
      <c r="AR19" s="24">
        <f t="shared" si="58"/>
        <v>0</v>
      </c>
      <c r="AS19" s="24">
        <f t="shared" si="58"/>
        <v>0</v>
      </c>
      <c r="AT19" s="24">
        <f t="shared" si="58"/>
        <v>0</v>
      </c>
      <c r="AU19" s="24">
        <f t="shared" si="58"/>
        <v>0</v>
      </c>
      <c r="AV19" s="24">
        <f t="shared" si="58"/>
        <v>0</v>
      </c>
      <c r="AW19" s="24">
        <f t="shared" si="58"/>
        <v>0</v>
      </c>
      <c r="AX19" s="24">
        <f t="shared" si="58"/>
        <v>0</v>
      </c>
      <c r="AY19" s="24">
        <f t="shared" si="58"/>
        <v>0</v>
      </c>
      <c r="AZ19" s="24">
        <f t="shared" si="58"/>
        <v>0</v>
      </c>
      <c r="BA19" s="24">
        <f t="shared" si="58"/>
        <v>0</v>
      </c>
      <c r="BB19" s="24">
        <f t="shared" si="58"/>
        <v>0</v>
      </c>
      <c r="BC19" s="24">
        <f t="shared" si="58"/>
        <v>0</v>
      </c>
      <c r="BD19" s="24">
        <f t="shared" si="58"/>
        <v>0</v>
      </c>
      <c r="BE19" s="24">
        <f t="shared" si="58"/>
        <v>0</v>
      </c>
      <c r="BF19" s="24">
        <f t="shared" si="58"/>
        <v>0</v>
      </c>
      <c r="BG19" s="24">
        <f t="shared" si="58"/>
        <v>0</v>
      </c>
      <c r="BH19" s="24">
        <f t="shared" si="58"/>
        <v>0</v>
      </c>
      <c r="BI19" s="24">
        <f t="shared" si="58"/>
        <v>0</v>
      </c>
      <c r="BJ19" s="24">
        <f t="shared" si="58"/>
        <v>0</v>
      </c>
      <c r="BK19" s="24">
        <f t="shared" si="58"/>
        <v>0</v>
      </c>
      <c r="BL19" s="24">
        <f t="shared" si="58"/>
        <v>0</v>
      </c>
      <c r="BM19" s="24">
        <f t="shared" si="58"/>
        <v>0</v>
      </c>
      <c r="BN19" s="24">
        <f t="shared" si="58"/>
        <v>0</v>
      </c>
      <c r="BO19" s="24">
        <f t="shared" si="58"/>
        <v>0</v>
      </c>
      <c r="BP19" s="24">
        <f t="shared" si="58"/>
        <v>0</v>
      </c>
      <c r="BQ19" s="24">
        <f t="shared" si="58"/>
        <v>0</v>
      </c>
      <c r="BR19" s="24">
        <f t="shared" si="58"/>
        <v>0</v>
      </c>
      <c r="BS19" s="24">
        <f t="shared" si="58"/>
        <v>0</v>
      </c>
      <c r="BT19" s="24">
        <f t="shared" si="58"/>
        <v>0</v>
      </c>
      <c r="BU19" s="24">
        <f t="shared" si="58"/>
        <v>0</v>
      </c>
      <c r="BV19" s="24">
        <f t="shared" si="58"/>
        <v>0</v>
      </c>
      <c r="BW19" s="24">
        <f t="shared" si="58"/>
        <v>0</v>
      </c>
      <c r="BX19" s="24">
        <f t="shared" si="58"/>
        <v>0</v>
      </c>
      <c r="BY19" s="24">
        <f t="shared" si="58"/>
        <v>0</v>
      </c>
      <c r="BZ19" s="24">
        <f t="shared" si="58"/>
        <v>0</v>
      </c>
    </row>
    <row r="20" spans="5:78">
      <c r="G20" s="22" t="s">
        <v>60</v>
      </c>
      <c r="K20" s="24">
        <f>SUM(M20:X20)</f>
        <v>0</v>
      </c>
      <c r="M20" s="24">
        <f>SUMIF($Z$10:$BZ$10,M$10,$Z20:$BZ20)</f>
        <v>0</v>
      </c>
      <c r="N20" s="24">
        <f t="shared" ref="N20:X20" si="59">SUMIF($Z$10:$BZ$10,N$10,$Z20:$BZ20)</f>
        <v>0</v>
      </c>
      <c r="O20" s="24">
        <f t="shared" si="59"/>
        <v>0</v>
      </c>
      <c r="P20" s="24">
        <f t="shared" si="59"/>
        <v>0</v>
      </c>
      <c r="Q20" s="24">
        <f t="shared" si="59"/>
        <v>0</v>
      </c>
      <c r="R20" s="24">
        <f t="shared" si="59"/>
        <v>0</v>
      </c>
      <c r="S20" s="24">
        <f t="shared" si="59"/>
        <v>0</v>
      </c>
      <c r="T20" s="24">
        <f t="shared" si="59"/>
        <v>0</v>
      </c>
      <c r="U20" s="24">
        <f t="shared" si="59"/>
        <v>0</v>
      </c>
      <c r="V20" s="24">
        <f t="shared" si="59"/>
        <v>0</v>
      </c>
      <c r="W20" s="24">
        <f t="shared" si="59"/>
        <v>0</v>
      </c>
      <c r="X20" s="24">
        <f t="shared" si="59"/>
        <v>0</v>
      </c>
      <c r="Z20" s="24">
        <f>Z16</f>
        <v>0</v>
      </c>
      <c r="AA20" s="24">
        <f>AA16</f>
        <v>0</v>
      </c>
      <c r="AB20" s="24">
        <f t="shared" ref="AB20:BZ20" si="60">AB16</f>
        <v>0</v>
      </c>
      <c r="AC20" s="24">
        <f t="shared" si="60"/>
        <v>0</v>
      </c>
      <c r="AD20" s="24">
        <f t="shared" si="60"/>
        <v>0</v>
      </c>
      <c r="AE20" s="24">
        <f t="shared" si="60"/>
        <v>0</v>
      </c>
      <c r="AF20" s="24">
        <f t="shared" si="60"/>
        <v>0</v>
      </c>
      <c r="AG20" s="24">
        <f t="shared" si="60"/>
        <v>0</v>
      </c>
      <c r="AH20" s="24">
        <f t="shared" si="60"/>
        <v>0</v>
      </c>
      <c r="AI20" s="24">
        <f t="shared" si="60"/>
        <v>0</v>
      </c>
      <c r="AJ20" s="24">
        <f t="shared" si="60"/>
        <v>0</v>
      </c>
      <c r="AK20" s="24">
        <f t="shared" si="60"/>
        <v>0</v>
      </c>
      <c r="AL20" s="24">
        <f t="shared" si="60"/>
        <v>0</v>
      </c>
      <c r="AM20" s="24">
        <f t="shared" si="60"/>
        <v>0</v>
      </c>
      <c r="AN20" s="24">
        <f t="shared" si="60"/>
        <v>0</v>
      </c>
      <c r="AO20" s="24">
        <f t="shared" si="60"/>
        <v>0</v>
      </c>
      <c r="AP20" s="24">
        <f t="shared" si="60"/>
        <v>0</v>
      </c>
      <c r="AQ20" s="24">
        <f t="shared" si="60"/>
        <v>0</v>
      </c>
      <c r="AR20" s="24">
        <f t="shared" si="60"/>
        <v>0</v>
      </c>
      <c r="AS20" s="24">
        <f t="shared" si="60"/>
        <v>0</v>
      </c>
      <c r="AT20" s="24">
        <f t="shared" si="60"/>
        <v>0</v>
      </c>
      <c r="AU20" s="24">
        <f t="shared" si="60"/>
        <v>0</v>
      </c>
      <c r="AV20" s="24">
        <f t="shared" si="60"/>
        <v>0</v>
      </c>
      <c r="AW20" s="24">
        <f t="shared" si="60"/>
        <v>0</v>
      </c>
      <c r="AX20" s="24">
        <f t="shared" si="60"/>
        <v>0</v>
      </c>
      <c r="AY20" s="24">
        <f t="shared" si="60"/>
        <v>0</v>
      </c>
      <c r="AZ20" s="24">
        <f t="shared" si="60"/>
        <v>0</v>
      </c>
      <c r="BA20" s="24">
        <f t="shared" si="60"/>
        <v>0</v>
      </c>
      <c r="BB20" s="24">
        <f t="shared" si="60"/>
        <v>0</v>
      </c>
      <c r="BC20" s="24">
        <f t="shared" si="60"/>
        <v>0</v>
      </c>
      <c r="BD20" s="24">
        <f t="shared" si="60"/>
        <v>0</v>
      </c>
      <c r="BE20" s="24">
        <f t="shared" si="60"/>
        <v>0</v>
      </c>
      <c r="BF20" s="24">
        <f t="shared" si="60"/>
        <v>0</v>
      </c>
      <c r="BG20" s="24">
        <f t="shared" si="60"/>
        <v>0</v>
      </c>
      <c r="BH20" s="24">
        <f t="shared" si="60"/>
        <v>0</v>
      </c>
      <c r="BI20" s="24">
        <f t="shared" si="60"/>
        <v>0</v>
      </c>
      <c r="BJ20" s="24">
        <f t="shared" si="60"/>
        <v>0</v>
      </c>
      <c r="BK20" s="24">
        <f t="shared" si="60"/>
        <v>0</v>
      </c>
      <c r="BL20" s="24">
        <f t="shared" si="60"/>
        <v>0</v>
      </c>
      <c r="BM20" s="24">
        <f t="shared" si="60"/>
        <v>0</v>
      </c>
      <c r="BN20" s="24">
        <f t="shared" si="60"/>
        <v>0</v>
      </c>
      <c r="BO20" s="24">
        <f t="shared" si="60"/>
        <v>0</v>
      </c>
      <c r="BP20" s="24">
        <f t="shared" si="60"/>
        <v>0</v>
      </c>
      <c r="BQ20" s="24">
        <f t="shared" si="60"/>
        <v>0</v>
      </c>
      <c r="BR20" s="24">
        <f t="shared" si="60"/>
        <v>0</v>
      </c>
      <c r="BS20" s="24">
        <f t="shared" si="60"/>
        <v>0</v>
      </c>
      <c r="BT20" s="24">
        <f t="shared" si="60"/>
        <v>0</v>
      </c>
      <c r="BU20" s="24">
        <f t="shared" si="60"/>
        <v>0</v>
      </c>
      <c r="BV20" s="24">
        <f t="shared" si="60"/>
        <v>0</v>
      </c>
      <c r="BW20" s="24">
        <f t="shared" si="60"/>
        <v>0</v>
      </c>
      <c r="BX20" s="24">
        <f t="shared" si="60"/>
        <v>0</v>
      </c>
      <c r="BY20" s="24">
        <f t="shared" si="60"/>
        <v>0</v>
      </c>
      <c r="BZ20" s="24">
        <f t="shared" si="60"/>
        <v>0</v>
      </c>
    </row>
    <row r="21" spans="5:78" ht="16.5" thickBot="1">
      <c r="E21" s="84" t="s">
        <v>64</v>
      </c>
      <c r="F21" s="84"/>
      <c r="G21" s="85"/>
      <c r="H21" s="86"/>
      <c r="I21" s="86"/>
      <c r="J21" s="86"/>
      <c r="K21" s="87">
        <f>SUM(K19:K20)</f>
        <v>0</v>
      </c>
      <c r="M21" s="75">
        <f>SUM(M19:M20)</f>
        <v>0</v>
      </c>
      <c r="N21" s="75">
        <f t="shared" ref="N21:X21" si="61">SUM(N19:N20)</f>
        <v>0</v>
      </c>
      <c r="O21" s="75">
        <f t="shared" si="61"/>
        <v>0</v>
      </c>
      <c r="P21" s="75">
        <f t="shared" si="61"/>
        <v>0</v>
      </c>
      <c r="Q21" s="75">
        <f t="shared" si="61"/>
        <v>0</v>
      </c>
      <c r="R21" s="75">
        <f t="shared" si="61"/>
        <v>0</v>
      </c>
      <c r="S21" s="75">
        <f t="shared" si="61"/>
        <v>0</v>
      </c>
      <c r="T21" s="75">
        <f t="shared" si="61"/>
        <v>0</v>
      </c>
      <c r="U21" s="75">
        <f t="shared" si="61"/>
        <v>0</v>
      </c>
      <c r="V21" s="75">
        <f t="shared" si="61"/>
        <v>0</v>
      </c>
      <c r="W21" s="75">
        <f t="shared" si="61"/>
        <v>0</v>
      </c>
      <c r="X21" s="75">
        <f t="shared" si="61"/>
        <v>0</v>
      </c>
      <c r="Z21" s="75">
        <f>SUM(Z19:Z20)</f>
        <v>0</v>
      </c>
      <c r="AA21" s="75">
        <f>SUM(AA19:AA20)</f>
        <v>0</v>
      </c>
      <c r="AB21" s="75">
        <f t="shared" ref="AB21:BZ21" si="62">SUM(AB19:AB20)</f>
        <v>0</v>
      </c>
      <c r="AC21" s="75">
        <f t="shared" si="62"/>
        <v>0</v>
      </c>
      <c r="AD21" s="75">
        <f t="shared" si="62"/>
        <v>0</v>
      </c>
      <c r="AE21" s="75">
        <f t="shared" si="62"/>
        <v>0</v>
      </c>
      <c r="AF21" s="75">
        <f t="shared" si="62"/>
        <v>0</v>
      </c>
      <c r="AG21" s="75">
        <f t="shared" si="62"/>
        <v>0</v>
      </c>
      <c r="AH21" s="75">
        <f t="shared" si="62"/>
        <v>0</v>
      </c>
      <c r="AI21" s="75">
        <f t="shared" si="62"/>
        <v>0</v>
      </c>
      <c r="AJ21" s="75">
        <f t="shared" si="62"/>
        <v>0</v>
      </c>
      <c r="AK21" s="75">
        <f t="shared" si="62"/>
        <v>0</v>
      </c>
      <c r="AL21" s="75">
        <f t="shared" si="62"/>
        <v>0</v>
      </c>
      <c r="AM21" s="75">
        <f t="shared" si="62"/>
        <v>0</v>
      </c>
      <c r="AN21" s="75">
        <f t="shared" si="62"/>
        <v>0</v>
      </c>
      <c r="AO21" s="75">
        <f t="shared" si="62"/>
        <v>0</v>
      </c>
      <c r="AP21" s="75">
        <f t="shared" si="62"/>
        <v>0</v>
      </c>
      <c r="AQ21" s="75">
        <f t="shared" si="62"/>
        <v>0</v>
      </c>
      <c r="AR21" s="75">
        <f t="shared" si="62"/>
        <v>0</v>
      </c>
      <c r="AS21" s="75">
        <f t="shared" si="62"/>
        <v>0</v>
      </c>
      <c r="AT21" s="75">
        <f t="shared" si="62"/>
        <v>0</v>
      </c>
      <c r="AU21" s="75">
        <f t="shared" si="62"/>
        <v>0</v>
      </c>
      <c r="AV21" s="75">
        <f t="shared" si="62"/>
        <v>0</v>
      </c>
      <c r="AW21" s="75">
        <f t="shared" si="62"/>
        <v>0</v>
      </c>
      <c r="AX21" s="75">
        <f t="shared" si="62"/>
        <v>0</v>
      </c>
      <c r="AY21" s="75">
        <f t="shared" si="62"/>
        <v>0</v>
      </c>
      <c r="AZ21" s="75">
        <f t="shared" si="62"/>
        <v>0</v>
      </c>
      <c r="BA21" s="75">
        <f t="shared" si="62"/>
        <v>0</v>
      </c>
      <c r="BB21" s="75">
        <f t="shared" si="62"/>
        <v>0</v>
      </c>
      <c r="BC21" s="75">
        <f t="shared" si="62"/>
        <v>0</v>
      </c>
      <c r="BD21" s="75">
        <f t="shared" si="62"/>
        <v>0</v>
      </c>
      <c r="BE21" s="75">
        <f t="shared" si="62"/>
        <v>0</v>
      </c>
      <c r="BF21" s="75">
        <f t="shared" si="62"/>
        <v>0</v>
      </c>
      <c r="BG21" s="75">
        <f t="shared" si="62"/>
        <v>0</v>
      </c>
      <c r="BH21" s="75">
        <f t="shared" si="62"/>
        <v>0</v>
      </c>
      <c r="BI21" s="75">
        <f t="shared" si="62"/>
        <v>0</v>
      </c>
      <c r="BJ21" s="75">
        <f t="shared" si="62"/>
        <v>0</v>
      </c>
      <c r="BK21" s="75">
        <f t="shared" si="62"/>
        <v>0</v>
      </c>
      <c r="BL21" s="75">
        <f t="shared" si="62"/>
        <v>0</v>
      </c>
      <c r="BM21" s="75">
        <f t="shared" si="62"/>
        <v>0</v>
      </c>
      <c r="BN21" s="75">
        <f t="shared" si="62"/>
        <v>0</v>
      </c>
      <c r="BO21" s="75">
        <f t="shared" si="62"/>
        <v>0</v>
      </c>
      <c r="BP21" s="75">
        <f t="shared" si="62"/>
        <v>0</v>
      </c>
      <c r="BQ21" s="75">
        <f t="shared" si="62"/>
        <v>0</v>
      </c>
      <c r="BR21" s="75">
        <f t="shared" si="62"/>
        <v>0</v>
      </c>
      <c r="BS21" s="75">
        <f t="shared" si="62"/>
        <v>0</v>
      </c>
      <c r="BT21" s="75">
        <f t="shared" si="62"/>
        <v>0</v>
      </c>
      <c r="BU21" s="75">
        <f t="shared" si="62"/>
        <v>0</v>
      </c>
      <c r="BV21" s="75">
        <f t="shared" si="62"/>
        <v>0</v>
      </c>
      <c r="BW21" s="75">
        <f t="shared" si="62"/>
        <v>0</v>
      </c>
      <c r="BX21" s="75">
        <f t="shared" si="62"/>
        <v>0</v>
      </c>
      <c r="BY21" s="75">
        <f t="shared" si="62"/>
        <v>0</v>
      </c>
      <c r="BZ21" s="75">
        <f t="shared" si="62"/>
        <v>0</v>
      </c>
    </row>
    <row r="22" spans="5:78" ht="15.75" thickTop="1"/>
    <row r="23" spans="5:78">
      <c r="E23" s="30" t="s">
        <v>61</v>
      </c>
      <c r="F23" s="99"/>
      <c r="G23" s="100"/>
    </row>
    <row r="24" spans="5:78">
      <c r="F24" s="96" t="s">
        <v>66</v>
      </c>
      <c r="G24" s="24"/>
      <c r="H24" s="24"/>
      <c r="I24" s="24"/>
      <c r="J24" s="24"/>
      <c r="L24" s="24"/>
      <c r="Y24" s="24"/>
    </row>
    <row r="25" spans="5:78">
      <c r="G25" s="22" t="s">
        <v>62</v>
      </c>
      <c r="K25" s="101">
        <f>SUM(M25:X25)</f>
        <v>0</v>
      </c>
      <c r="M25" s="101">
        <f t="shared" ref="M25:X25" si="63">SUMIF($Z$10:$BZ$10,M$10,$Z25:$BZ25)</f>
        <v>0</v>
      </c>
      <c r="N25" s="101">
        <f t="shared" si="63"/>
        <v>0</v>
      </c>
      <c r="O25" s="101">
        <f t="shared" si="63"/>
        <v>0</v>
      </c>
      <c r="P25" s="101">
        <f t="shared" si="63"/>
        <v>0</v>
      </c>
      <c r="Q25" s="101">
        <f t="shared" si="63"/>
        <v>0</v>
      </c>
      <c r="R25" s="101">
        <f t="shared" si="63"/>
        <v>0</v>
      </c>
      <c r="S25" s="101">
        <f t="shared" si="63"/>
        <v>0</v>
      </c>
      <c r="T25" s="101">
        <f t="shared" si="63"/>
        <v>0</v>
      </c>
      <c r="U25" s="101">
        <f t="shared" si="63"/>
        <v>0</v>
      </c>
      <c r="V25" s="101">
        <f t="shared" si="63"/>
        <v>0</v>
      </c>
      <c r="W25" s="101">
        <f t="shared" si="63"/>
        <v>0</v>
      </c>
      <c r="X25" s="101">
        <f t="shared" si="63"/>
        <v>0</v>
      </c>
      <c r="Z25" s="101">
        <f t="shared" ref="Z25:BE25" si="64">IF(Z16&lt;0,1,0)</f>
        <v>0</v>
      </c>
      <c r="AA25" s="101">
        <f t="shared" si="64"/>
        <v>0</v>
      </c>
      <c r="AB25" s="101">
        <f t="shared" si="64"/>
        <v>0</v>
      </c>
      <c r="AC25" s="101">
        <f t="shared" si="64"/>
        <v>0</v>
      </c>
      <c r="AD25" s="101">
        <f t="shared" si="64"/>
        <v>0</v>
      </c>
      <c r="AE25" s="101">
        <f t="shared" si="64"/>
        <v>0</v>
      </c>
      <c r="AF25" s="101">
        <f t="shared" si="64"/>
        <v>0</v>
      </c>
      <c r="AG25" s="101">
        <f t="shared" si="64"/>
        <v>0</v>
      </c>
      <c r="AH25" s="101">
        <f t="shared" si="64"/>
        <v>0</v>
      </c>
      <c r="AI25" s="101">
        <f t="shared" si="64"/>
        <v>0</v>
      </c>
      <c r="AJ25" s="101">
        <f t="shared" si="64"/>
        <v>0</v>
      </c>
      <c r="AK25" s="101">
        <f t="shared" si="64"/>
        <v>0</v>
      </c>
      <c r="AL25" s="101">
        <f t="shared" si="64"/>
        <v>0</v>
      </c>
      <c r="AM25" s="101">
        <f t="shared" si="64"/>
        <v>0</v>
      </c>
      <c r="AN25" s="101">
        <f t="shared" si="64"/>
        <v>0</v>
      </c>
      <c r="AO25" s="101">
        <f t="shared" si="64"/>
        <v>0</v>
      </c>
      <c r="AP25" s="101">
        <f t="shared" si="64"/>
        <v>0</v>
      </c>
      <c r="AQ25" s="101">
        <f t="shared" si="64"/>
        <v>0</v>
      </c>
      <c r="AR25" s="101">
        <f t="shared" si="64"/>
        <v>0</v>
      </c>
      <c r="AS25" s="101">
        <f t="shared" si="64"/>
        <v>0</v>
      </c>
      <c r="AT25" s="101">
        <f t="shared" si="64"/>
        <v>0</v>
      </c>
      <c r="AU25" s="101">
        <f t="shared" si="64"/>
        <v>0</v>
      </c>
      <c r="AV25" s="101">
        <f t="shared" si="64"/>
        <v>0</v>
      </c>
      <c r="AW25" s="101">
        <f t="shared" si="64"/>
        <v>0</v>
      </c>
      <c r="AX25" s="101">
        <f t="shared" si="64"/>
        <v>0</v>
      </c>
      <c r="AY25" s="101">
        <f t="shared" si="64"/>
        <v>0</v>
      </c>
      <c r="AZ25" s="101">
        <f t="shared" si="64"/>
        <v>0</v>
      </c>
      <c r="BA25" s="101">
        <f t="shared" si="64"/>
        <v>0</v>
      </c>
      <c r="BB25" s="101">
        <f t="shared" si="64"/>
        <v>0</v>
      </c>
      <c r="BC25" s="101">
        <f t="shared" si="64"/>
        <v>0</v>
      </c>
      <c r="BD25" s="101">
        <f t="shared" si="64"/>
        <v>0</v>
      </c>
      <c r="BE25" s="101">
        <f t="shared" si="64"/>
        <v>0</v>
      </c>
      <c r="BF25" s="101">
        <f t="shared" ref="BF25:BZ25" si="65">IF(BF16&lt;0,1,0)</f>
        <v>0</v>
      </c>
      <c r="BG25" s="101">
        <f t="shared" si="65"/>
        <v>0</v>
      </c>
      <c r="BH25" s="101">
        <f t="shared" si="65"/>
        <v>0</v>
      </c>
      <c r="BI25" s="101">
        <f t="shared" si="65"/>
        <v>0</v>
      </c>
      <c r="BJ25" s="101">
        <f t="shared" si="65"/>
        <v>0</v>
      </c>
      <c r="BK25" s="101">
        <f t="shared" si="65"/>
        <v>0</v>
      </c>
      <c r="BL25" s="101">
        <f t="shared" si="65"/>
        <v>0</v>
      </c>
      <c r="BM25" s="101">
        <f t="shared" si="65"/>
        <v>0</v>
      </c>
      <c r="BN25" s="101">
        <f t="shared" si="65"/>
        <v>0</v>
      </c>
      <c r="BO25" s="101">
        <f t="shared" si="65"/>
        <v>0</v>
      </c>
      <c r="BP25" s="101">
        <f t="shared" si="65"/>
        <v>0</v>
      </c>
      <c r="BQ25" s="101">
        <f t="shared" si="65"/>
        <v>0</v>
      </c>
      <c r="BR25" s="101">
        <f t="shared" si="65"/>
        <v>0</v>
      </c>
      <c r="BS25" s="101">
        <f t="shared" si="65"/>
        <v>0</v>
      </c>
      <c r="BT25" s="101">
        <f t="shared" si="65"/>
        <v>0</v>
      </c>
      <c r="BU25" s="101">
        <f t="shared" si="65"/>
        <v>0</v>
      </c>
      <c r="BV25" s="101">
        <f t="shared" si="65"/>
        <v>0</v>
      </c>
      <c r="BW25" s="101">
        <f t="shared" si="65"/>
        <v>0</v>
      </c>
      <c r="BX25" s="101">
        <f t="shared" si="65"/>
        <v>0</v>
      </c>
      <c r="BY25" s="101">
        <f t="shared" si="65"/>
        <v>0</v>
      </c>
      <c r="BZ25" s="101">
        <f t="shared" si="65"/>
        <v>0</v>
      </c>
    </row>
    <row r="26" spans="5:78">
      <c r="G26" s="22" t="s">
        <v>65</v>
      </c>
      <c r="K26" s="101">
        <f>SUM(M26:X26)</f>
        <v>0</v>
      </c>
      <c r="M26" s="101">
        <f t="shared" ref="M26:X26" si="66">IF(M16&lt;0,1,0)</f>
        <v>0</v>
      </c>
      <c r="N26" s="101">
        <f t="shared" si="66"/>
        <v>0</v>
      </c>
      <c r="O26" s="101">
        <f t="shared" si="66"/>
        <v>0</v>
      </c>
      <c r="P26" s="101">
        <f t="shared" si="66"/>
        <v>0</v>
      </c>
      <c r="Q26" s="101">
        <f t="shared" si="66"/>
        <v>0</v>
      </c>
      <c r="R26" s="101">
        <f t="shared" si="66"/>
        <v>0</v>
      </c>
      <c r="S26" s="101">
        <f t="shared" si="66"/>
        <v>0</v>
      </c>
      <c r="T26" s="101">
        <f t="shared" si="66"/>
        <v>0</v>
      </c>
      <c r="U26" s="101">
        <f t="shared" si="66"/>
        <v>0</v>
      </c>
      <c r="V26" s="101">
        <f t="shared" si="66"/>
        <v>0</v>
      </c>
      <c r="W26" s="101">
        <f t="shared" si="66"/>
        <v>0</v>
      </c>
      <c r="X26" s="101">
        <f t="shared" si="66"/>
        <v>0</v>
      </c>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row>
    <row r="27" spans="5:78">
      <c r="K27" s="29"/>
      <c r="M27" s="29"/>
      <c r="N27" s="29"/>
      <c r="O27" s="29"/>
      <c r="P27" s="29"/>
      <c r="Q27" s="29"/>
      <c r="R27" s="29"/>
      <c r="S27" s="29"/>
      <c r="T27" s="29"/>
      <c r="U27" s="29"/>
      <c r="V27" s="29"/>
      <c r="W27" s="29"/>
      <c r="X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row>
    <row r="28" spans="5:78">
      <c r="F28" s="96" t="s">
        <v>67</v>
      </c>
      <c r="K28" s="29"/>
      <c r="M28" s="29"/>
      <c r="N28" s="29"/>
      <c r="O28" s="29"/>
      <c r="P28" s="29"/>
      <c r="Q28" s="29"/>
      <c r="R28" s="29"/>
      <c r="S28" s="29"/>
      <c r="T28" s="29"/>
      <c r="U28" s="29"/>
      <c r="V28" s="29"/>
      <c r="W28" s="29"/>
      <c r="X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row>
    <row r="29" spans="5:78">
      <c r="G29" s="22" t="s">
        <v>68</v>
      </c>
      <c r="K29" s="101">
        <f>SUM(M29:X29)</f>
        <v>0</v>
      </c>
      <c r="M29" s="101">
        <f t="shared" ref="M29:X29" si="67">SUMIF($Z$10:$BZ$10,M$10,$Z29:$BZ29)</f>
        <v>0</v>
      </c>
      <c r="N29" s="101">
        <f t="shared" si="67"/>
        <v>0</v>
      </c>
      <c r="O29" s="101">
        <f t="shared" si="67"/>
        <v>0</v>
      </c>
      <c r="P29" s="101">
        <f t="shared" si="67"/>
        <v>0</v>
      </c>
      <c r="Q29" s="101">
        <f t="shared" si="67"/>
        <v>0</v>
      </c>
      <c r="R29" s="101">
        <f t="shared" si="67"/>
        <v>0</v>
      </c>
      <c r="S29" s="101">
        <f t="shared" si="67"/>
        <v>0</v>
      </c>
      <c r="T29" s="101">
        <f t="shared" si="67"/>
        <v>0</v>
      </c>
      <c r="U29" s="101">
        <f t="shared" si="67"/>
        <v>0</v>
      </c>
      <c r="V29" s="101">
        <f t="shared" si="67"/>
        <v>0</v>
      </c>
      <c r="W29" s="101">
        <f t="shared" si="67"/>
        <v>0</v>
      </c>
      <c r="X29" s="101">
        <f t="shared" si="67"/>
        <v>0</v>
      </c>
      <c r="Z29" s="101">
        <f>IF(Z21&lt;0,1,0)</f>
        <v>0</v>
      </c>
      <c r="AA29" s="101">
        <f t="shared" ref="AA29:BZ29" si="68">IF(AA21&lt;0,1,0)</f>
        <v>0</v>
      </c>
      <c r="AB29" s="101">
        <f t="shared" si="68"/>
        <v>0</v>
      </c>
      <c r="AC29" s="101">
        <f t="shared" si="68"/>
        <v>0</v>
      </c>
      <c r="AD29" s="101">
        <f t="shared" si="68"/>
        <v>0</v>
      </c>
      <c r="AE29" s="101">
        <f t="shared" si="68"/>
        <v>0</v>
      </c>
      <c r="AF29" s="101">
        <f t="shared" si="68"/>
        <v>0</v>
      </c>
      <c r="AG29" s="101">
        <f t="shared" si="68"/>
        <v>0</v>
      </c>
      <c r="AH29" s="101">
        <f t="shared" si="68"/>
        <v>0</v>
      </c>
      <c r="AI29" s="101">
        <f t="shared" si="68"/>
        <v>0</v>
      </c>
      <c r="AJ29" s="101">
        <f t="shared" si="68"/>
        <v>0</v>
      </c>
      <c r="AK29" s="101">
        <f t="shared" si="68"/>
        <v>0</v>
      </c>
      <c r="AL29" s="101">
        <f t="shared" si="68"/>
        <v>0</v>
      </c>
      <c r="AM29" s="101">
        <f t="shared" si="68"/>
        <v>0</v>
      </c>
      <c r="AN29" s="101">
        <f t="shared" si="68"/>
        <v>0</v>
      </c>
      <c r="AO29" s="101">
        <f t="shared" si="68"/>
        <v>0</v>
      </c>
      <c r="AP29" s="101">
        <f t="shared" si="68"/>
        <v>0</v>
      </c>
      <c r="AQ29" s="101">
        <f t="shared" si="68"/>
        <v>0</v>
      </c>
      <c r="AR29" s="101">
        <f t="shared" si="68"/>
        <v>0</v>
      </c>
      <c r="AS29" s="101">
        <f t="shared" si="68"/>
        <v>0</v>
      </c>
      <c r="AT29" s="101">
        <f t="shared" si="68"/>
        <v>0</v>
      </c>
      <c r="AU29" s="101">
        <f t="shared" si="68"/>
        <v>0</v>
      </c>
      <c r="AV29" s="101">
        <f t="shared" si="68"/>
        <v>0</v>
      </c>
      <c r="AW29" s="101">
        <f t="shared" si="68"/>
        <v>0</v>
      </c>
      <c r="AX29" s="101">
        <f t="shared" si="68"/>
        <v>0</v>
      </c>
      <c r="AY29" s="101">
        <f t="shared" si="68"/>
        <v>0</v>
      </c>
      <c r="AZ29" s="101">
        <f t="shared" si="68"/>
        <v>0</v>
      </c>
      <c r="BA29" s="101">
        <f t="shared" si="68"/>
        <v>0</v>
      </c>
      <c r="BB29" s="101">
        <f t="shared" si="68"/>
        <v>0</v>
      </c>
      <c r="BC29" s="101">
        <f t="shared" si="68"/>
        <v>0</v>
      </c>
      <c r="BD29" s="101">
        <f t="shared" si="68"/>
        <v>0</v>
      </c>
      <c r="BE29" s="101">
        <f t="shared" si="68"/>
        <v>0</v>
      </c>
      <c r="BF29" s="101">
        <f t="shared" si="68"/>
        <v>0</v>
      </c>
      <c r="BG29" s="101">
        <f t="shared" si="68"/>
        <v>0</v>
      </c>
      <c r="BH29" s="101">
        <f t="shared" si="68"/>
        <v>0</v>
      </c>
      <c r="BI29" s="101">
        <f t="shared" si="68"/>
        <v>0</v>
      </c>
      <c r="BJ29" s="101">
        <f t="shared" si="68"/>
        <v>0</v>
      </c>
      <c r="BK29" s="101">
        <f t="shared" si="68"/>
        <v>0</v>
      </c>
      <c r="BL29" s="101">
        <f t="shared" si="68"/>
        <v>0</v>
      </c>
      <c r="BM29" s="101">
        <f t="shared" si="68"/>
        <v>0</v>
      </c>
      <c r="BN29" s="101">
        <f t="shared" si="68"/>
        <v>0</v>
      </c>
      <c r="BO29" s="101">
        <f t="shared" si="68"/>
        <v>0</v>
      </c>
      <c r="BP29" s="101">
        <f t="shared" si="68"/>
        <v>0</v>
      </c>
      <c r="BQ29" s="101">
        <f t="shared" si="68"/>
        <v>0</v>
      </c>
      <c r="BR29" s="101">
        <f t="shared" si="68"/>
        <v>0</v>
      </c>
      <c r="BS29" s="101">
        <f t="shared" si="68"/>
        <v>0</v>
      </c>
      <c r="BT29" s="101">
        <f t="shared" si="68"/>
        <v>0</v>
      </c>
      <c r="BU29" s="101">
        <f t="shared" si="68"/>
        <v>0</v>
      </c>
      <c r="BV29" s="101">
        <f t="shared" si="68"/>
        <v>0</v>
      </c>
      <c r="BW29" s="101">
        <f t="shared" si="68"/>
        <v>0</v>
      </c>
      <c r="BX29" s="101">
        <f t="shared" si="68"/>
        <v>0</v>
      </c>
      <c r="BY29" s="101">
        <f t="shared" si="68"/>
        <v>0</v>
      </c>
      <c r="BZ29" s="101">
        <f t="shared" si="68"/>
        <v>0</v>
      </c>
    </row>
    <row r="30" spans="5:78">
      <c r="G30" s="22" t="s">
        <v>69</v>
      </c>
      <c r="K30" s="101">
        <f>SUM(M30:X30)</f>
        <v>0</v>
      </c>
      <c r="M30" s="101">
        <f>IF(M21&lt;0,1,0)</f>
        <v>0</v>
      </c>
      <c r="N30" s="101">
        <f t="shared" ref="N30:X30" si="69">IF(N21&lt;0,1,0)</f>
        <v>0</v>
      </c>
      <c r="O30" s="101">
        <f t="shared" si="69"/>
        <v>0</v>
      </c>
      <c r="P30" s="101">
        <f t="shared" si="69"/>
        <v>0</v>
      </c>
      <c r="Q30" s="101">
        <f t="shared" si="69"/>
        <v>0</v>
      </c>
      <c r="R30" s="101">
        <f t="shared" si="69"/>
        <v>0</v>
      </c>
      <c r="S30" s="101">
        <f t="shared" si="69"/>
        <v>0</v>
      </c>
      <c r="T30" s="101">
        <f t="shared" si="69"/>
        <v>0</v>
      </c>
      <c r="U30" s="101">
        <f t="shared" si="69"/>
        <v>0</v>
      </c>
      <c r="V30" s="101">
        <f t="shared" si="69"/>
        <v>0</v>
      </c>
      <c r="W30" s="101">
        <f t="shared" si="69"/>
        <v>0</v>
      </c>
      <c r="X30" s="101">
        <f t="shared" si="69"/>
        <v>0</v>
      </c>
    </row>
    <row r="32" spans="5:78" ht="15.75" thickBot="1"/>
    <row r="33" spans="1:78" s="1" customFormat="1">
      <c r="A33" s="30"/>
      <c r="B33" s="46"/>
      <c r="C33" s="46"/>
      <c r="D33" s="47" t="s">
        <v>52</v>
      </c>
      <c r="E33" s="47"/>
      <c r="F33" s="47"/>
      <c r="G33" s="48"/>
      <c r="H33" s="49"/>
      <c r="I33" s="49"/>
      <c r="J33" s="49"/>
      <c r="K33" s="51"/>
      <c r="L33" s="49"/>
      <c r="M33" s="51"/>
      <c r="N33" s="51"/>
      <c r="O33" s="51"/>
      <c r="P33" s="51"/>
      <c r="Q33" s="51"/>
      <c r="R33" s="51"/>
      <c r="S33" s="51"/>
      <c r="T33" s="51"/>
      <c r="U33" s="51"/>
      <c r="V33" s="51"/>
      <c r="W33" s="51"/>
      <c r="X33" s="51"/>
      <c r="Y33" s="49"/>
      <c r="Z33" s="51"/>
      <c r="AA33" s="52"/>
      <c r="AB33" s="52"/>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row>
    <row r="35" spans="1:78" ht="18.75">
      <c r="E35" s="112" t="s">
        <v>42</v>
      </c>
      <c r="F35" s="112"/>
      <c r="G35" s="112"/>
      <c r="K35" s="95" t="s">
        <v>31</v>
      </c>
      <c r="M35" s="92">
        <f>Inputs!M$9</f>
        <v>31</v>
      </c>
      <c r="N35" s="92">
        <f>Inputs!N$9</f>
        <v>59</v>
      </c>
      <c r="O35" s="92">
        <f>Inputs!O$9</f>
        <v>91</v>
      </c>
      <c r="P35" s="92">
        <f>Inputs!P$9</f>
        <v>121</v>
      </c>
      <c r="Q35" s="92">
        <f>Inputs!Q$9</f>
        <v>152</v>
      </c>
      <c r="R35" s="92">
        <f>Inputs!R$9</f>
        <v>182</v>
      </c>
      <c r="S35" s="92">
        <f>Inputs!S$9</f>
        <v>213</v>
      </c>
      <c r="T35" s="92">
        <f>Inputs!T$9</f>
        <v>244</v>
      </c>
      <c r="U35" s="92">
        <f>Inputs!U$9</f>
        <v>274</v>
      </c>
      <c r="V35" s="92">
        <f>Inputs!V$9</f>
        <v>305</v>
      </c>
      <c r="W35" s="92">
        <f>Inputs!W$9</f>
        <v>335</v>
      </c>
      <c r="X35" s="92">
        <f>Inputs!X$9</f>
        <v>366</v>
      </c>
      <c r="Y35" s="93"/>
      <c r="Z35" s="94">
        <f>Inputs!Z$9</f>
        <v>0</v>
      </c>
      <c r="AA35" s="94">
        <f>Inputs!AA$9</f>
        <v>7</v>
      </c>
      <c r="AB35" s="94">
        <f>Inputs!AB$9</f>
        <v>14</v>
      </c>
      <c r="AC35" s="94">
        <f>Inputs!AC$9</f>
        <v>21</v>
      </c>
      <c r="AD35" s="94">
        <f>Inputs!AD$9</f>
        <v>28</v>
      </c>
      <c r="AE35" s="94">
        <f>Inputs!AE$9</f>
        <v>35</v>
      </c>
      <c r="AF35" s="94">
        <f>Inputs!AF$9</f>
        <v>42</v>
      </c>
      <c r="AG35" s="94">
        <f>Inputs!AG$9</f>
        <v>49</v>
      </c>
      <c r="AH35" s="94">
        <f>Inputs!AH$9</f>
        <v>56</v>
      </c>
      <c r="AI35" s="94">
        <f>Inputs!AI$9</f>
        <v>63</v>
      </c>
      <c r="AJ35" s="94">
        <f>Inputs!AJ$9</f>
        <v>70</v>
      </c>
      <c r="AK35" s="94">
        <f>Inputs!AK$9</f>
        <v>77</v>
      </c>
      <c r="AL35" s="94">
        <f>Inputs!AL$9</f>
        <v>84</v>
      </c>
      <c r="AM35" s="94">
        <f>Inputs!AM$9</f>
        <v>91</v>
      </c>
      <c r="AN35" s="94">
        <f>Inputs!AN$9</f>
        <v>98</v>
      </c>
      <c r="AO35" s="94">
        <f>Inputs!AO$9</f>
        <v>105</v>
      </c>
      <c r="AP35" s="94">
        <f>Inputs!AP$9</f>
        <v>112</v>
      </c>
      <c r="AQ35" s="94">
        <f>Inputs!AQ$9</f>
        <v>119</v>
      </c>
      <c r="AR35" s="94">
        <f>Inputs!AR$9</f>
        <v>126</v>
      </c>
      <c r="AS35" s="94">
        <f>Inputs!AS$9</f>
        <v>133</v>
      </c>
      <c r="AT35" s="94">
        <f>Inputs!AT$9</f>
        <v>140</v>
      </c>
      <c r="AU35" s="94">
        <f>Inputs!AU$9</f>
        <v>147</v>
      </c>
      <c r="AV35" s="94">
        <f>Inputs!AV$9</f>
        <v>154</v>
      </c>
      <c r="AW35" s="94">
        <f>Inputs!AW$9</f>
        <v>161</v>
      </c>
      <c r="AX35" s="94">
        <f>Inputs!AX$9</f>
        <v>168</v>
      </c>
      <c r="AY35" s="94">
        <f>Inputs!AY$9</f>
        <v>175</v>
      </c>
      <c r="AZ35" s="94">
        <f>Inputs!AZ$9</f>
        <v>182</v>
      </c>
      <c r="BA35" s="94">
        <f>Inputs!BA$9</f>
        <v>189</v>
      </c>
      <c r="BB35" s="94">
        <f>Inputs!BB$9</f>
        <v>196</v>
      </c>
      <c r="BC35" s="94">
        <f>Inputs!BC$9</f>
        <v>203</v>
      </c>
      <c r="BD35" s="94">
        <f>Inputs!BD$9</f>
        <v>210</v>
      </c>
      <c r="BE35" s="94">
        <f>Inputs!BE$9</f>
        <v>217</v>
      </c>
      <c r="BF35" s="94">
        <f>Inputs!BF$9</f>
        <v>224</v>
      </c>
      <c r="BG35" s="94">
        <f>Inputs!BG$9</f>
        <v>231</v>
      </c>
      <c r="BH35" s="94">
        <f>Inputs!BH$9</f>
        <v>238</v>
      </c>
      <c r="BI35" s="94">
        <f>Inputs!BI$9</f>
        <v>245</v>
      </c>
      <c r="BJ35" s="94">
        <f>Inputs!BJ$9</f>
        <v>252</v>
      </c>
      <c r="BK35" s="94">
        <f>Inputs!BK$9</f>
        <v>259</v>
      </c>
      <c r="BL35" s="94">
        <f>Inputs!BL$9</f>
        <v>266</v>
      </c>
      <c r="BM35" s="94">
        <f>Inputs!BM$9</f>
        <v>273</v>
      </c>
      <c r="BN35" s="94">
        <f>Inputs!BN$9</f>
        <v>280</v>
      </c>
      <c r="BO35" s="94">
        <f>Inputs!BO$9</f>
        <v>287</v>
      </c>
      <c r="BP35" s="94">
        <f>Inputs!BP$9</f>
        <v>294</v>
      </c>
      <c r="BQ35" s="94">
        <f>Inputs!BQ$9</f>
        <v>301</v>
      </c>
      <c r="BR35" s="94">
        <f>Inputs!BR$9</f>
        <v>308</v>
      </c>
      <c r="BS35" s="94">
        <f>Inputs!BS$9</f>
        <v>315</v>
      </c>
      <c r="BT35" s="94">
        <f>Inputs!BT$9</f>
        <v>322</v>
      </c>
      <c r="BU35" s="94">
        <f>Inputs!BU$9</f>
        <v>329</v>
      </c>
      <c r="BV35" s="94">
        <f>Inputs!BV$9</f>
        <v>336</v>
      </c>
      <c r="BW35" s="94">
        <f>Inputs!BW$9</f>
        <v>343</v>
      </c>
      <c r="BX35" s="94">
        <f>Inputs!BX$9</f>
        <v>350</v>
      </c>
      <c r="BY35" s="94">
        <f>Inputs!BY$9</f>
        <v>357</v>
      </c>
      <c r="BZ35" s="94">
        <f>Inputs!BZ$9</f>
        <v>364</v>
      </c>
    </row>
    <row r="37" spans="1:78" outlineLevel="1">
      <c r="C37" s="111">
        <v>1</v>
      </c>
      <c r="D37" s="111"/>
      <c r="E37" s="111"/>
      <c r="G37" s="22">
        <f>IF(ISERROR(INDEX(Inputs!G$36:G$1583,MATCH($C37,Inputs!$C$36:$C$1583,))),0,INDEX(Inputs!G$36:G$1583,MATCH($C37,Inputs!$C$36:$C$1583,)))</f>
        <v>0</v>
      </c>
      <c r="H37" s="54">
        <f>IF(AND($I$9="Yes",I37=Inputs!$CB$16),0,1)</f>
        <v>1</v>
      </c>
      <c r="I37" s="22">
        <f>IF(ISERROR(INDEX(Inputs!I$36:I$1583,MATCH($C37,Inputs!$C$36:$C$1583,))),0,INDEX(Inputs!I$36:I$1583,MATCH($C37,Inputs!$C$36:$C$1583,)))</f>
        <v>0</v>
      </c>
      <c r="J37" s="45" t="s">
        <v>48</v>
      </c>
      <c r="K37" s="24">
        <f>SUM(M37:X37)</f>
        <v>0</v>
      </c>
      <c r="M37" s="24">
        <f>SUMIF($Z$10:$BZ$10,M$10,$Z37:$BZ37)</f>
        <v>0</v>
      </c>
      <c r="N37" s="24">
        <f t="shared" ref="N37:X55" si="70">SUMIF($Z$10:$BZ$10,N$10,$Z37:$BZ37)</f>
        <v>0</v>
      </c>
      <c r="O37" s="24">
        <f t="shared" si="70"/>
        <v>0</v>
      </c>
      <c r="P37" s="24">
        <f t="shared" si="70"/>
        <v>0</v>
      </c>
      <c r="Q37" s="24">
        <f t="shared" si="70"/>
        <v>0</v>
      </c>
      <c r="R37" s="24">
        <f t="shared" si="70"/>
        <v>0</v>
      </c>
      <c r="S37" s="24">
        <f t="shared" si="70"/>
        <v>0</v>
      </c>
      <c r="T37" s="24">
        <f t="shared" si="70"/>
        <v>0</v>
      </c>
      <c r="U37" s="24">
        <f t="shared" si="70"/>
        <v>0</v>
      </c>
      <c r="V37" s="24">
        <f t="shared" si="70"/>
        <v>0</v>
      </c>
      <c r="W37" s="24">
        <f t="shared" si="70"/>
        <v>0</v>
      </c>
      <c r="X37" s="24">
        <f t="shared" si="70"/>
        <v>0</v>
      </c>
      <c r="Z37" s="24">
        <f>IF($J37="Off",0,IF(ISERROR(INDEX(Inputs!Z$36:Z$1583,MATCH($C37,Inputs!$C$36:$C$1583,))),0,INDEX(Inputs!Z$36:Z$1583,MATCH($C37,Inputs!$C$36:$C$1583,))))*$H37</f>
        <v>0</v>
      </c>
      <c r="AA37" s="24">
        <f>IF($J37="Off",0,IF(ISERROR(INDEX(Inputs!AA$36:AA$1583,MATCH($C37,Inputs!$C$36:$C$1583,))),0,INDEX(Inputs!AA$36:AA$1583,MATCH($C37,Inputs!$C$36:$C$1583,))))*$H37</f>
        <v>0</v>
      </c>
      <c r="AB37" s="24">
        <f>IF($J37="Off",0,IF(ISERROR(INDEX(Inputs!AB$36:AB$1583,MATCH($C37,Inputs!$C$36:$C$1583,))),0,INDEX(Inputs!AB$36:AB$1583,MATCH($C37,Inputs!$C$36:$C$1583,))))*$H37</f>
        <v>0</v>
      </c>
      <c r="AC37" s="24">
        <f>IF($J37="Off",0,IF(ISERROR(INDEX(Inputs!AC$36:AC$1583,MATCH($C37,Inputs!$C$36:$C$1583,))),0,INDEX(Inputs!AC$36:AC$1583,MATCH($C37,Inputs!$C$36:$C$1583,))))*$H37</f>
        <v>0</v>
      </c>
      <c r="AD37" s="24">
        <f>IF($J37="Off",0,IF(ISERROR(INDEX(Inputs!AD$36:AD$1583,MATCH($C37,Inputs!$C$36:$C$1583,))),0,INDEX(Inputs!AD$36:AD$1583,MATCH($C37,Inputs!$C$36:$C$1583,))))*$H37</f>
        <v>0</v>
      </c>
      <c r="AE37" s="24">
        <f>IF($J37="Off",0,IF(ISERROR(INDEX(Inputs!AE$36:AE$1583,MATCH($C37,Inputs!$C$36:$C$1583,))),0,INDEX(Inputs!AE$36:AE$1583,MATCH($C37,Inputs!$C$36:$C$1583,))))*$H37</f>
        <v>0</v>
      </c>
      <c r="AF37" s="24">
        <f>IF($J37="Off",0,IF(ISERROR(INDEX(Inputs!AF$36:AF$1583,MATCH($C37,Inputs!$C$36:$C$1583,))),0,INDEX(Inputs!AF$36:AF$1583,MATCH($C37,Inputs!$C$36:$C$1583,))))*$H37</f>
        <v>0</v>
      </c>
      <c r="AG37" s="24">
        <f>IF($J37="Off",0,IF(ISERROR(INDEX(Inputs!AG$36:AG$1583,MATCH($C37,Inputs!$C$36:$C$1583,))),0,INDEX(Inputs!AG$36:AG$1583,MATCH($C37,Inputs!$C$36:$C$1583,))))*$H37</f>
        <v>0</v>
      </c>
      <c r="AH37" s="24">
        <f>IF($J37="Off",0,IF(ISERROR(INDEX(Inputs!AH$36:AH$1583,MATCH($C37,Inputs!$C$36:$C$1583,))),0,INDEX(Inputs!AH$36:AH$1583,MATCH($C37,Inputs!$C$36:$C$1583,))))*$H37</f>
        <v>0</v>
      </c>
      <c r="AI37" s="24">
        <f>IF($J37="Off",0,IF(ISERROR(INDEX(Inputs!AI$36:AI$1583,MATCH($C37,Inputs!$C$36:$C$1583,))),0,INDEX(Inputs!AI$36:AI$1583,MATCH($C37,Inputs!$C$36:$C$1583,))))*$H37</f>
        <v>0</v>
      </c>
      <c r="AJ37" s="24">
        <f>IF($J37="Off",0,IF(ISERROR(INDEX(Inputs!AJ$36:AJ$1583,MATCH($C37,Inputs!$C$36:$C$1583,))),0,INDEX(Inputs!AJ$36:AJ$1583,MATCH($C37,Inputs!$C$36:$C$1583,))))*$H37</f>
        <v>0</v>
      </c>
      <c r="AK37" s="24">
        <f>IF($J37="Off",0,IF(ISERROR(INDEX(Inputs!AK$36:AK$1583,MATCH($C37,Inputs!$C$36:$C$1583,))),0,INDEX(Inputs!AK$36:AK$1583,MATCH($C37,Inputs!$C$36:$C$1583,))))*$H37</f>
        <v>0</v>
      </c>
      <c r="AL37" s="24">
        <f>IF($J37="Off",0,IF(ISERROR(INDEX(Inputs!AL$36:AL$1583,MATCH($C37,Inputs!$C$36:$C$1583,))),0,INDEX(Inputs!AL$36:AL$1583,MATCH($C37,Inputs!$C$36:$C$1583,))))*$H37</f>
        <v>0</v>
      </c>
      <c r="AM37" s="24">
        <f>IF($J37="Off",0,IF(ISERROR(INDEX(Inputs!AM$36:AM$1583,MATCH($C37,Inputs!$C$36:$C$1583,))),0,INDEX(Inputs!AM$36:AM$1583,MATCH($C37,Inputs!$C$36:$C$1583,))))*$H37</f>
        <v>0</v>
      </c>
      <c r="AN37" s="24">
        <f>IF($J37="Off",0,IF(ISERROR(INDEX(Inputs!AN$36:AN$1583,MATCH($C37,Inputs!$C$36:$C$1583,))),0,INDEX(Inputs!AN$36:AN$1583,MATCH($C37,Inputs!$C$36:$C$1583,))))*$H37</f>
        <v>0</v>
      </c>
      <c r="AO37" s="24">
        <f>IF($J37="Off",0,IF(ISERROR(INDEX(Inputs!AO$36:AO$1583,MATCH($C37,Inputs!$C$36:$C$1583,))),0,INDEX(Inputs!AO$36:AO$1583,MATCH($C37,Inputs!$C$36:$C$1583,))))*$H37</f>
        <v>0</v>
      </c>
      <c r="AP37" s="24">
        <f>IF($J37="Off",0,IF(ISERROR(INDEX(Inputs!AP$36:AP$1583,MATCH($C37,Inputs!$C$36:$C$1583,))),0,INDEX(Inputs!AP$36:AP$1583,MATCH($C37,Inputs!$C$36:$C$1583,))))*$H37</f>
        <v>0</v>
      </c>
      <c r="AQ37" s="24">
        <f>IF($J37="Off",0,IF(ISERROR(INDEX(Inputs!AQ$36:AQ$1583,MATCH($C37,Inputs!$C$36:$C$1583,))),0,INDEX(Inputs!AQ$36:AQ$1583,MATCH($C37,Inputs!$C$36:$C$1583,))))*$H37</f>
        <v>0</v>
      </c>
      <c r="AR37" s="24">
        <f>IF($J37="Off",0,IF(ISERROR(INDEX(Inputs!AR$36:AR$1583,MATCH($C37,Inputs!$C$36:$C$1583,))),0,INDEX(Inputs!AR$36:AR$1583,MATCH($C37,Inputs!$C$36:$C$1583,))))*$H37</f>
        <v>0</v>
      </c>
      <c r="AS37" s="24">
        <f>IF($J37="Off",0,IF(ISERROR(INDEX(Inputs!AS$36:AS$1583,MATCH($C37,Inputs!$C$36:$C$1583,))),0,INDEX(Inputs!AS$36:AS$1583,MATCH($C37,Inputs!$C$36:$C$1583,))))*$H37</f>
        <v>0</v>
      </c>
      <c r="AT37" s="24">
        <f>IF($J37="Off",0,IF(ISERROR(INDEX(Inputs!AT$36:AT$1583,MATCH($C37,Inputs!$C$36:$C$1583,))),0,INDEX(Inputs!AT$36:AT$1583,MATCH($C37,Inputs!$C$36:$C$1583,))))*$H37</f>
        <v>0</v>
      </c>
      <c r="AU37" s="24">
        <f>IF($J37="Off",0,IF(ISERROR(INDEX(Inputs!AU$36:AU$1583,MATCH($C37,Inputs!$C$36:$C$1583,))),0,INDEX(Inputs!AU$36:AU$1583,MATCH($C37,Inputs!$C$36:$C$1583,))))*$H37</f>
        <v>0</v>
      </c>
      <c r="AV37" s="24">
        <f>IF($J37="Off",0,IF(ISERROR(INDEX(Inputs!AV$36:AV$1583,MATCH($C37,Inputs!$C$36:$C$1583,))),0,INDEX(Inputs!AV$36:AV$1583,MATCH($C37,Inputs!$C$36:$C$1583,))))*$H37</f>
        <v>0</v>
      </c>
      <c r="AW37" s="24">
        <f>IF($J37="Off",0,IF(ISERROR(INDEX(Inputs!AW$36:AW$1583,MATCH($C37,Inputs!$C$36:$C$1583,))),0,INDEX(Inputs!AW$36:AW$1583,MATCH($C37,Inputs!$C$36:$C$1583,))))*$H37</f>
        <v>0</v>
      </c>
      <c r="AX37" s="24">
        <f>IF($J37="Off",0,IF(ISERROR(INDEX(Inputs!AX$36:AX$1583,MATCH($C37,Inputs!$C$36:$C$1583,))),0,INDEX(Inputs!AX$36:AX$1583,MATCH($C37,Inputs!$C$36:$C$1583,))))*$H37</f>
        <v>0</v>
      </c>
      <c r="AY37" s="24">
        <f>IF($J37="Off",0,IF(ISERROR(INDEX(Inputs!AY$36:AY$1583,MATCH($C37,Inputs!$C$36:$C$1583,))),0,INDEX(Inputs!AY$36:AY$1583,MATCH($C37,Inputs!$C$36:$C$1583,))))*$H37</f>
        <v>0</v>
      </c>
      <c r="AZ37" s="24">
        <f>IF($J37="Off",0,IF(ISERROR(INDEX(Inputs!AZ$36:AZ$1583,MATCH($C37,Inputs!$C$36:$C$1583,))),0,INDEX(Inputs!AZ$36:AZ$1583,MATCH($C37,Inputs!$C$36:$C$1583,))))*$H37</f>
        <v>0</v>
      </c>
      <c r="BA37" s="24">
        <f>IF($J37="Off",0,IF(ISERROR(INDEX(Inputs!BA$36:BA$1583,MATCH($C37,Inputs!$C$36:$C$1583,))),0,INDEX(Inputs!BA$36:BA$1583,MATCH($C37,Inputs!$C$36:$C$1583,))))*$H37</f>
        <v>0</v>
      </c>
      <c r="BB37" s="24">
        <f>IF($J37="Off",0,IF(ISERROR(INDEX(Inputs!BB$36:BB$1583,MATCH($C37,Inputs!$C$36:$C$1583,))),0,INDEX(Inputs!BB$36:BB$1583,MATCH($C37,Inputs!$C$36:$C$1583,))))*$H37</f>
        <v>0</v>
      </c>
      <c r="BC37" s="24">
        <f>IF($J37="Off",0,IF(ISERROR(INDEX(Inputs!BC$36:BC$1583,MATCH($C37,Inputs!$C$36:$C$1583,))),0,INDEX(Inputs!BC$36:BC$1583,MATCH($C37,Inputs!$C$36:$C$1583,))))*$H37</f>
        <v>0</v>
      </c>
      <c r="BD37" s="24">
        <f>IF($J37="Off",0,IF(ISERROR(INDEX(Inputs!BD$36:BD$1583,MATCH($C37,Inputs!$C$36:$C$1583,))),0,INDEX(Inputs!BD$36:BD$1583,MATCH($C37,Inputs!$C$36:$C$1583,))))*$H37</f>
        <v>0</v>
      </c>
      <c r="BE37" s="24">
        <f>IF($J37="Off",0,IF(ISERROR(INDEX(Inputs!BE$36:BE$1583,MATCH($C37,Inputs!$C$36:$C$1583,))),0,INDEX(Inputs!BE$36:BE$1583,MATCH($C37,Inputs!$C$36:$C$1583,))))*$H37</f>
        <v>0</v>
      </c>
      <c r="BF37" s="24">
        <f>IF($J37="Off",0,IF(ISERROR(INDEX(Inputs!BF$36:BF$1583,MATCH($C37,Inputs!$C$36:$C$1583,))),0,INDEX(Inputs!BF$36:BF$1583,MATCH($C37,Inputs!$C$36:$C$1583,))))*$H37</f>
        <v>0</v>
      </c>
      <c r="BG37" s="24">
        <f>IF($J37="Off",0,IF(ISERROR(INDEX(Inputs!BG$36:BG$1583,MATCH($C37,Inputs!$C$36:$C$1583,))),0,INDEX(Inputs!BG$36:BG$1583,MATCH($C37,Inputs!$C$36:$C$1583,))))*$H37</f>
        <v>0</v>
      </c>
      <c r="BH37" s="24">
        <f>IF($J37="Off",0,IF(ISERROR(INDEX(Inputs!BH$36:BH$1583,MATCH($C37,Inputs!$C$36:$C$1583,))),0,INDEX(Inputs!BH$36:BH$1583,MATCH($C37,Inputs!$C$36:$C$1583,))))*$H37</f>
        <v>0</v>
      </c>
      <c r="BI37" s="24">
        <f>IF($J37="Off",0,IF(ISERROR(INDEX(Inputs!BI$36:BI$1583,MATCH($C37,Inputs!$C$36:$C$1583,))),0,INDEX(Inputs!BI$36:BI$1583,MATCH($C37,Inputs!$C$36:$C$1583,))))*$H37</f>
        <v>0</v>
      </c>
      <c r="BJ37" s="24">
        <f>IF($J37="Off",0,IF(ISERROR(INDEX(Inputs!BJ$36:BJ$1583,MATCH($C37,Inputs!$C$36:$C$1583,))),0,INDEX(Inputs!BJ$36:BJ$1583,MATCH($C37,Inputs!$C$36:$C$1583,))))*$H37</f>
        <v>0</v>
      </c>
      <c r="BK37" s="24">
        <f>IF($J37="Off",0,IF(ISERROR(INDEX(Inputs!BK$36:BK$1583,MATCH($C37,Inputs!$C$36:$C$1583,))),0,INDEX(Inputs!BK$36:BK$1583,MATCH($C37,Inputs!$C$36:$C$1583,))))*$H37</f>
        <v>0</v>
      </c>
      <c r="BL37" s="24">
        <f>IF($J37="Off",0,IF(ISERROR(INDEX(Inputs!BL$36:BL$1583,MATCH($C37,Inputs!$C$36:$C$1583,))),0,INDEX(Inputs!BL$36:BL$1583,MATCH($C37,Inputs!$C$36:$C$1583,))))*$H37</f>
        <v>0</v>
      </c>
      <c r="BM37" s="24">
        <f>IF($J37="Off",0,IF(ISERROR(INDEX(Inputs!BM$36:BM$1583,MATCH($C37,Inputs!$C$36:$C$1583,))),0,INDEX(Inputs!BM$36:BM$1583,MATCH($C37,Inputs!$C$36:$C$1583,))))*$H37</f>
        <v>0</v>
      </c>
      <c r="BN37" s="24">
        <f>IF($J37="Off",0,IF(ISERROR(INDEX(Inputs!BN$36:BN$1583,MATCH($C37,Inputs!$C$36:$C$1583,))),0,INDEX(Inputs!BN$36:BN$1583,MATCH($C37,Inputs!$C$36:$C$1583,))))*$H37</f>
        <v>0</v>
      </c>
      <c r="BO37" s="24">
        <f>IF($J37="Off",0,IF(ISERROR(INDEX(Inputs!BO$36:BO$1583,MATCH($C37,Inputs!$C$36:$C$1583,))),0,INDEX(Inputs!BO$36:BO$1583,MATCH($C37,Inputs!$C$36:$C$1583,))))*$H37</f>
        <v>0</v>
      </c>
      <c r="BP37" s="24">
        <f>IF($J37="Off",0,IF(ISERROR(INDEX(Inputs!BP$36:BP$1583,MATCH($C37,Inputs!$C$36:$C$1583,))),0,INDEX(Inputs!BP$36:BP$1583,MATCH($C37,Inputs!$C$36:$C$1583,))))*$H37</f>
        <v>0</v>
      </c>
      <c r="BQ37" s="24">
        <f>IF($J37="Off",0,IF(ISERROR(INDEX(Inputs!BQ$36:BQ$1583,MATCH($C37,Inputs!$C$36:$C$1583,))),0,INDEX(Inputs!BQ$36:BQ$1583,MATCH($C37,Inputs!$C$36:$C$1583,))))*$H37</f>
        <v>0</v>
      </c>
      <c r="BR37" s="24">
        <f>IF($J37="Off",0,IF(ISERROR(INDEX(Inputs!BR$36:BR$1583,MATCH($C37,Inputs!$C$36:$C$1583,))),0,INDEX(Inputs!BR$36:BR$1583,MATCH($C37,Inputs!$C$36:$C$1583,))))*$H37</f>
        <v>0</v>
      </c>
      <c r="BS37" s="24">
        <f>IF($J37="Off",0,IF(ISERROR(INDEX(Inputs!BS$36:BS$1583,MATCH($C37,Inputs!$C$36:$C$1583,))),0,INDEX(Inputs!BS$36:BS$1583,MATCH($C37,Inputs!$C$36:$C$1583,))))*$H37</f>
        <v>0</v>
      </c>
      <c r="BT37" s="24">
        <f>IF($J37="Off",0,IF(ISERROR(INDEX(Inputs!BT$36:BT$1583,MATCH($C37,Inputs!$C$36:$C$1583,))),0,INDEX(Inputs!BT$36:BT$1583,MATCH($C37,Inputs!$C$36:$C$1583,))))*$H37</f>
        <v>0</v>
      </c>
      <c r="BU37" s="24">
        <f>IF($J37="Off",0,IF(ISERROR(INDEX(Inputs!BU$36:BU$1583,MATCH($C37,Inputs!$C$36:$C$1583,))),0,INDEX(Inputs!BU$36:BU$1583,MATCH($C37,Inputs!$C$36:$C$1583,))))*$H37</f>
        <v>0</v>
      </c>
      <c r="BV37" s="24">
        <f>IF($J37="Off",0,IF(ISERROR(INDEX(Inputs!BV$36:BV$1583,MATCH($C37,Inputs!$C$36:$C$1583,))),0,INDEX(Inputs!BV$36:BV$1583,MATCH($C37,Inputs!$C$36:$C$1583,))))*$H37</f>
        <v>0</v>
      </c>
      <c r="BW37" s="24">
        <f>IF($J37="Off",0,IF(ISERROR(INDEX(Inputs!BW$36:BW$1583,MATCH($C37,Inputs!$C$36:$C$1583,))),0,INDEX(Inputs!BW$36:BW$1583,MATCH($C37,Inputs!$C$36:$C$1583,))))*$H37</f>
        <v>0</v>
      </c>
      <c r="BX37" s="24">
        <f>IF($J37="Off",0,IF(ISERROR(INDEX(Inputs!BX$36:BX$1583,MATCH($C37,Inputs!$C$36:$C$1583,))),0,INDEX(Inputs!BX$36:BX$1583,MATCH($C37,Inputs!$C$36:$C$1583,))))*$H37</f>
        <v>0</v>
      </c>
      <c r="BY37" s="24">
        <f>IF($J37="Off",0,IF(ISERROR(INDEX(Inputs!BY$36:BY$1583,MATCH($C37,Inputs!$C$36:$C$1583,))),0,INDEX(Inputs!BY$36:BY$1583,MATCH($C37,Inputs!$C$36:$C$1583,))))*$H37</f>
        <v>0</v>
      </c>
      <c r="BZ37" s="24">
        <f>IF($J37="Off",0,IF(ISERROR(INDEX(Inputs!BZ$36:BZ$1583,MATCH($C37,Inputs!$C$36:$C$1583,))),0,INDEX(Inputs!BZ$36:BZ$1583,MATCH($C37,Inputs!$C$36:$C$1583,))))*$H37</f>
        <v>0</v>
      </c>
    </row>
    <row r="38" spans="1:78" outlineLevel="1">
      <c r="C38" s="111">
        <v>2</v>
      </c>
      <c r="D38" s="111"/>
      <c r="E38" s="111"/>
      <c r="G38" s="22">
        <f>IF(ISERROR(INDEX(Inputs!G$36:G$1583,MATCH($C38,Inputs!$C$36:$C$1583,))),0,INDEX(Inputs!G$36:G$1583,MATCH($C38,Inputs!$C$36:$C$1583,)))</f>
        <v>0</v>
      </c>
      <c r="H38" s="54">
        <f>IF(AND($I$9="Yes",I38=Inputs!$CB$16),0,1)</f>
        <v>1</v>
      </c>
      <c r="I38" s="22">
        <f>IF(ISERROR(INDEX(Inputs!I$36:I$1583,MATCH($C38,Inputs!$C$36:$C$1583,))),0,INDEX(Inputs!I$36:I$1583,MATCH($C38,Inputs!$C$36:$C$1583,)))</f>
        <v>0</v>
      </c>
      <c r="J38" s="45" t="s">
        <v>48</v>
      </c>
      <c r="K38" s="24">
        <f t="shared" ref="K38:K41" si="71">SUM(M38:X38)</f>
        <v>0</v>
      </c>
      <c r="M38" s="24">
        <f>SUMIF($Z$10:$BZ$10,M$10,$Z38:$BZ38)</f>
        <v>0</v>
      </c>
      <c r="N38" s="24">
        <f t="shared" si="70"/>
        <v>0</v>
      </c>
      <c r="O38" s="24">
        <f t="shared" si="70"/>
        <v>0</v>
      </c>
      <c r="P38" s="24">
        <f t="shared" si="70"/>
        <v>0</v>
      </c>
      <c r="Q38" s="24">
        <f t="shared" si="70"/>
        <v>0</v>
      </c>
      <c r="R38" s="24">
        <f t="shared" si="70"/>
        <v>0</v>
      </c>
      <c r="S38" s="24">
        <f t="shared" si="70"/>
        <v>0</v>
      </c>
      <c r="T38" s="24">
        <f t="shared" si="70"/>
        <v>0</v>
      </c>
      <c r="U38" s="24">
        <f t="shared" si="70"/>
        <v>0</v>
      </c>
      <c r="V38" s="24">
        <f t="shared" si="70"/>
        <v>0</v>
      </c>
      <c r="W38" s="24">
        <f t="shared" si="70"/>
        <v>0</v>
      </c>
      <c r="X38" s="24">
        <f t="shared" si="70"/>
        <v>0</v>
      </c>
      <c r="Z38" s="24">
        <f>IF($J38="Off",0,IF(ISERROR(INDEX(Inputs!Z$36:Z$1583,MATCH($C38,Inputs!$C$36:$C$1583,))),0,INDEX(Inputs!Z$36:Z$1583,MATCH($C38,Inputs!$C$36:$C$1583,))))*$H38</f>
        <v>0</v>
      </c>
      <c r="AA38" s="24">
        <f>IF($J38="Off",0,IF(ISERROR(INDEX(Inputs!AA$36:AA$1583,MATCH($C38,Inputs!$C$36:$C$1583,))),0,INDEX(Inputs!AA$36:AA$1583,MATCH($C38,Inputs!$C$36:$C$1583,))))*$H38</f>
        <v>0</v>
      </c>
      <c r="AB38" s="24">
        <f>IF($J38="Off",0,IF(ISERROR(INDEX(Inputs!AB$36:AB$1583,MATCH($C38,Inputs!$C$36:$C$1583,))),0,INDEX(Inputs!AB$36:AB$1583,MATCH($C38,Inputs!$C$36:$C$1583,))))*$H38</f>
        <v>0</v>
      </c>
      <c r="AC38" s="24">
        <f>IF($J38="Off",0,IF(ISERROR(INDEX(Inputs!AC$36:AC$1583,MATCH($C38,Inputs!$C$36:$C$1583,))),0,INDEX(Inputs!AC$36:AC$1583,MATCH($C38,Inputs!$C$36:$C$1583,))))*$H38</f>
        <v>0</v>
      </c>
      <c r="AD38" s="24">
        <f>IF($J38="Off",0,IF(ISERROR(INDEX(Inputs!AD$36:AD$1583,MATCH($C38,Inputs!$C$36:$C$1583,))),0,INDEX(Inputs!AD$36:AD$1583,MATCH($C38,Inputs!$C$36:$C$1583,))))*$H38</f>
        <v>0</v>
      </c>
      <c r="AE38" s="24">
        <f>IF($J38="Off",0,IF(ISERROR(INDEX(Inputs!AE$36:AE$1583,MATCH($C38,Inputs!$C$36:$C$1583,))),0,INDEX(Inputs!AE$36:AE$1583,MATCH($C38,Inputs!$C$36:$C$1583,))))*$H38</f>
        <v>0</v>
      </c>
      <c r="AF38" s="24">
        <f>IF($J38="Off",0,IF(ISERROR(INDEX(Inputs!AF$36:AF$1583,MATCH($C38,Inputs!$C$36:$C$1583,))),0,INDEX(Inputs!AF$36:AF$1583,MATCH($C38,Inputs!$C$36:$C$1583,))))*$H38</f>
        <v>0</v>
      </c>
      <c r="AG38" s="24">
        <f>IF($J38="Off",0,IF(ISERROR(INDEX(Inputs!AG$36:AG$1583,MATCH($C38,Inputs!$C$36:$C$1583,))),0,INDEX(Inputs!AG$36:AG$1583,MATCH($C38,Inputs!$C$36:$C$1583,))))*$H38</f>
        <v>0</v>
      </c>
      <c r="AH38" s="24">
        <f>IF($J38="Off",0,IF(ISERROR(INDEX(Inputs!AH$36:AH$1583,MATCH($C38,Inputs!$C$36:$C$1583,))),0,INDEX(Inputs!AH$36:AH$1583,MATCH($C38,Inputs!$C$36:$C$1583,))))*$H38</f>
        <v>0</v>
      </c>
      <c r="AI38" s="24">
        <f>IF($J38="Off",0,IF(ISERROR(INDEX(Inputs!AI$36:AI$1583,MATCH($C38,Inputs!$C$36:$C$1583,))),0,INDEX(Inputs!AI$36:AI$1583,MATCH($C38,Inputs!$C$36:$C$1583,))))*$H38</f>
        <v>0</v>
      </c>
      <c r="AJ38" s="24">
        <f>IF($J38="Off",0,IF(ISERROR(INDEX(Inputs!AJ$36:AJ$1583,MATCH($C38,Inputs!$C$36:$C$1583,))),0,INDEX(Inputs!AJ$36:AJ$1583,MATCH($C38,Inputs!$C$36:$C$1583,))))*$H38</f>
        <v>0</v>
      </c>
      <c r="AK38" s="24">
        <f>IF($J38="Off",0,IF(ISERROR(INDEX(Inputs!AK$36:AK$1583,MATCH($C38,Inputs!$C$36:$C$1583,))),0,INDEX(Inputs!AK$36:AK$1583,MATCH($C38,Inputs!$C$36:$C$1583,))))*$H38</f>
        <v>0</v>
      </c>
      <c r="AL38" s="24">
        <f>IF($J38="Off",0,IF(ISERROR(INDEX(Inputs!AL$36:AL$1583,MATCH($C38,Inputs!$C$36:$C$1583,))),0,INDEX(Inputs!AL$36:AL$1583,MATCH($C38,Inputs!$C$36:$C$1583,))))*$H38</f>
        <v>0</v>
      </c>
      <c r="AM38" s="24">
        <f>IF($J38="Off",0,IF(ISERROR(INDEX(Inputs!AM$36:AM$1583,MATCH($C38,Inputs!$C$36:$C$1583,))),0,INDEX(Inputs!AM$36:AM$1583,MATCH($C38,Inputs!$C$36:$C$1583,))))*$H38</f>
        <v>0</v>
      </c>
      <c r="AN38" s="24">
        <f>IF($J38="Off",0,IF(ISERROR(INDEX(Inputs!AN$36:AN$1583,MATCH($C38,Inputs!$C$36:$C$1583,))),0,INDEX(Inputs!AN$36:AN$1583,MATCH($C38,Inputs!$C$36:$C$1583,))))*$H38</f>
        <v>0</v>
      </c>
      <c r="AO38" s="24">
        <f>IF($J38="Off",0,IF(ISERROR(INDEX(Inputs!AO$36:AO$1583,MATCH($C38,Inputs!$C$36:$C$1583,))),0,INDEX(Inputs!AO$36:AO$1583,MATCH($C38,Inputs!$C$36:$C$1583,))))*$H38</f>
        <v>0</v>
      </c>
      <c r="AP38" s="24">
        <f>IF($J38="Off",0,IF(ISERROR(INDEX(Inputs!AP$36:AP$1583,MATCH($C38,Inputs!$C$36:$C$1583,))),0,INDEX(Inputs!AP$36:AP$1583,MATCH($C38,Inputs!$C$36:$C$1583,))))*$H38</f>
        <v>0</v>
      </c>
      <c r="AQ38" s="24">
        <f>IF($J38="Off",0,IF(ISERROR(INDEX(Inputs!AQ$36:AQ$1583,MATCH($C38,Inputs!$C$36:$C$1583,))),0,INDEX(Inputs!AQ$36:AQ$1583,MATCH($C38,Inputs!$C$36:$C$1583,))))*$H38</f>
        <v>0</v>
      </c>
      <c r="AR38" s="24">
        <f>IF($J38="Off",0,IF(ISERROR(INDEX(Inputs!AR$36:AR$1583,MATCH($C38,Inputs!$C$36:$C$1583,))),0,INDEX(Inputs!AR$36:AR$1583,MATCH($C38,Inputs!$C$36:$C$1583,))))*$H38</f>
        <v>0</v>
      </c>
      <c r="AS38" s="24">
        <f>IF($J38="Off",0,IF(ISERROR(INDEX(Inputs!AS$36:AS$1583,MATCH($C38,Inputs!$C$36:$C$1583,))),0,INDEX(Inputs!AS$36:AS$1583,MATCH($C38,Inputs!$C$36:$C$1583,))))*$H38</f>
        <v>0</v>
      </c>
      <c r="AT38" s="24">
        <f>IF($J38="Off",0,IF(ISERROR(INDEX(Inputs!AT$36:AT$1583,MATCH($C38,Inputs!$C$36:$C$1583,))),0,INDEX(Inputs!AT$36:AT$1583,MATCH($C38,Inputs!$C$36:$C$1583,))))*$H38</f>
        <v>0</v>
      </c>
      <c r="AU38" s="24">
        <f>IF($J38="Off",0,IF(ISERROR(INDEX(Inputs!AU$36:AU$1583,MATCH($C38,Inputs!$C$36:$C$1583,))),0,INDEX(Inputs!AU$36:AU$1583,MATCH($C38,Inputs!$C$36:$C$1583,))))*$H38</f>
        <v>0</v>
      </c>
      <c r="AV38" s="24">
        <f>IF($J38="Off",0,IF(ISERROR(INDEX(Inputs!AV$36:AV$1583,MATCH($C38,Inputs!$C$36:$C$1583,))),0,INDEX(Inputs!AV$36:AV$1583,MATCH($C38,Inputs!$C$36:$C$1583,))))*$H38</f>
        <v>0</v>
      </c>
      <c r="AW38" s="24">
        <f>IF($J38="Off",0,IF(ISERROR(INDEX(Inputs!AW$36:AW$1583,MATCH($C38,Inputs!$C$36:$C$1583,))),0,INDEX(Inputs!AW$36:AW$1583,MATCH($C38,Inputs!$C$36:$C$1583,))))*$H38</f>
        <v>0</v>
      </c>
      <c r="AX38" s="24">
        <f>IF($J38="Off",0,IF(ISERROR(INDEX(Inputs!AX$36:AX$1583,MATCH($C38,Inputs!$C$36:$C$1583,))),0,INDEX(Inputs!AX$36:AX$1583,MATCH($C38,Inputs!$C$36:$C$1583,))))*$H38</f>
        <v>0</v>
      </c>
      <c r="AY38" s="24">
        <f>IF($J38="Off",0,IF(ISERROR(INDEX(Inputs!AY$36:AY$1583,MATCH($C38,Inputs!$C$36:$C$1583,))),0,INDEX(Inputs!AY$36:AY$1583,MATCH($C38,Inputs!$C$36:$C$1583,))))*$H38</f>
        <v>0</v>
      </c>
      <c r="AZ38" s="24">
        <f>IF($J38="Off",0,IF(ISERROR(INDEX(Inputs!AZ$36:AZ$1583,MATCH($C38,Inputs!$C$36:$C$1583,))),0,INDEX(Inputs!AZ$36:AZ$1583,MATCH($C38,Inputs!$C$36:$C$1583,))))*$H38</f>
        <v>0</v>
      </c>
      <c r="BA38" s="24">
        <f>IF($J38="Off",0,IF(ISERROR(INDEX(Inputs!BA$36:BA$1583,MATCH($C38,Inputs!$C$36:$C$1583,))),0,INDEX(Inputs!BA$36:BA$1583,MATCH($C38,Inputs!$C$36:$C$1583,))))*$H38</f>
        <v>0</v>
      </c>
      <c r="BB38" s="24">
        <f>IF($J38="Off",0,IF(ISERROR(INDEX(Inputs!BB$36:BB$1583,MATCH($C38,Inputs!$C$36:$C$1583,))),0,INDEX(Inputs!BB$36:BB$1583,MATCH($C38,Inputs!$C$36:$C$1583,))))*$H38</f>
        <v>0</v>
      </c>
      <c r="BC38" s="24">
        <f>IF($J38="Off",0,IF(ISERROR(INDEX(Inputs!BC$36:BC$1583,MATCH($C38,Inputs!$C$36:$C$1583,))),0,INDEX(Inputs!BC$36:BC$1583,MATCH($C38,Inputs!$C$36:$C$1583,))))*$H38</f>
        <v>0</v>
      </c>
      <c r="BD38" s="24">
        <f>IF($J38="Off",0,IF(ISERROR(INDEX(Inputs!BD$36:BD$1583,MATCH($C38,Inputs!$C$36:$C$1583,))),0,INDEX(Inputs!BD$36:BD$1583,MATCH($C38,Inputs!$C$36:$C$1583,))))*$H38</f>
        <v>0</v>
      </c>
      <c r="BE38" s="24">
        <f>IF($J38="Off",0,IF(ISERROR(INDEX(Inputs!BE$36:BE$1583,MATCH($C38,Inputs!$C$36:$C$1583,))),0,INDEX(Inputs!BE$36:BE$1583,MATCH($C38,Inputs!$C$36:$C$1583,))))*$H38</f>
        <v>0</v>
      </c>
      <c r="BF38" s="24">
        <f>IF($J38="Off",0,IF(ISERROR(INDEX(Inputs!BF$36:BF$1583,MATCH($C38,Inputs!$C$36:$C$1583,))),0,INDEX(Inputs!BF$36:BF$1583,MATCH($C38,Inputs!$C$36:$C$1583,))))*$H38</f>
        <v>0</v>
      </c>
      <c r="BG38" s="24">
        <f>IF($J38="Off",0,IF(ISERROR(INDEX(Inputs!BG$36:BG$1583,MATCH($C38,Inputs!$C$36:$C$1583,))),0,INDEX(Inputs!BG$36:BG$1583,MATCH($C38,Inputs!$C$36:$C$1583,))))*$H38</f>
        <v>0</v>
      </c>
      <c r="BH38" s="24">
        <f>IF($J38="Off",0,IF(ISERROR(INDEX(Inputs!BH$36:BH$1583,MATCH($C38,Inputs!$C$36:$C$1583,))),0,INDEX(Inputs!BH$36:BH$1583,MATCH($C38,Inputs!$C$36:$C$1583,))))*$H38</f>
        <v>0</v>
      </c>
      <c r="BI38" s="24">
        <f>IF($J38="Off",0,IF(ISERROR(INDEX(Inputs!BI$36:BI$1583,MATCH($C38,Inputs!$C$36:$C$1583,))),0,INDEX(Inputs!BI$36:BI$1583,MATCH($C38,Inputs!$C$36:$C$1583,))))*$H38</f>
        <v>0</v>
      </c>
      <c r="BJ38" s="24">
        <f>IF($J38="Off",0,IF(ISERROR(INDEX(Inputs!BJ$36:BJ$1583,MATCH($C38,Inputs!$C$36:$C$1583,))),0,INDEX(Inputs!BJ$36:BJ$1583,MATCH($C38,Inputs!$C$36:$C$1583,))))*$H38</f>
        <v>0</v>
      </c>
      <c r="BK38" s="24">
        <f>IF($J38="Off",0,IF(ISERROR(INDEX(Inputs!BK$36:BK$1583,MATCH($C38,Inputs!$C$36:$C$1583,))),0,INDEX(Inputs!BK$36:BK$1583,MATCH($C38,Inputs!$C$36:$C$1583,))))*$H38</f>
        <v>0</v>
      </c>
      <c r="BL38" s="24">
        <f>IF($J38="Off",0,IF(ISERROR(INDEX(Inputs!BL$36:BL$1583,MATCH($C38,Inputs!$C$36:$C$1583,))),0,INDEX(Inputs!BL$36:BL$1583,MATCH($C38,Inputs!$C$36:$C$1583,))))*$H38</f>
        <v>0</v>
      </c>
      <c r="BM38" s="24">
        <f>IF($J38="Off",0,IF(ISERROR(INDEX(Inputs!BM$36:BM$1583,MATCH($C38,Inputs!$C$36:$C$1583,))),0,INDEX(Inputs!BM$36:BM$1583,MATCH($C38,Inputs!$C$36:$C$1583,))))*$H38</f>
        <v>0</v>
      </c>
      <c r="BN38" s="24">
        <f>IF($J38="Off",0,IF(ISERROR(INDEX(Inputs!BN$36:BN$1583,MATCH($C38,Inputs!$C$36:$C$1583,))),0,INDEX(Inputs!BN$36:BN$1583,MATCH($C38,Inputs!$C$36:$C$1583,))))*$H38</f>
        <v>0</v>
      </c>
      <c r="BO38" s="24">
        <f>IF($J38="Off",0,IF(ISERROR(INDEX(Inputs!BO$36:BO$1583,MATCH($C38,Inputs!$C$36:$C$1583,))),0,INDEX(Inputs!BO$36:BO$1583,MATCH($C38,Inputs!$C$36:$C$1583,))))*$H38</f>
        <v>0</v>
      </c>
      <c r="BP38" s="24">
        <f>IF($J38="Off",0,IF(ISERROR(INDEX(Inputs!BP$36:BP$1583,MATCH($C38,Inputs!$C$36:$C$1583,))),0,INDEX(Inputs!BP$36:BP$1583,MATCH($C38,Inputs!$C$36:$C$1583,))))*$H38</f>
        <v>0</v>
      </c>
      <c r="BQ38" s="24">
        <f>IF($J38="Off",0,IF(ISERROR(INDEX(Inputs!BQ$36:BQ$1583,MATCH($C38,Inputs!$C$36:$C$1583,))),0,INDEX(Inputs!BQ$36:BQ$1583,MATCH($C38,Inputs!$C$36:$C$1583,))))*$H38</f>
        <v>0</v>
      </c>
      <c r="BR38" s="24">
        <f>IF($J38="Off",0,IF(ISERROR(INDEX(Inputs!BR$36:BR$1583,MATCH($C38,Inputs!$C$36:$C$1583,))),0,INDEX(Inputs!BR$36:BR$1583,MATCH($C38,Inputs!$C$36:$C$1583,))))*$H38</f>
        <v>0</v>
      </c>
      <c r="BS38" s="24">
        <f>IF($J38="Off",0,IF(ISERROR(INDEX(Inputs!BS$36:BS$1583,MATCH($C38,Inputs!$C$36:$C$1583,))),0,INDEX(Inputs!BS$36:BS$1583,MATCH($C38,Inputs!$C$36:$C$1583,))))*$H38</f>
        <v>0</v>
      </c>
      <c r="BT38" s="24">
        <f>IF($J38="Off",0,IF(ISERROR(INDEX(Inputs!BT$36:BT$1583,MATCH($C38,Inputs!$C$36:$C$1583,))),0,INDEX(Inputs!BT$36:BT$1583,MATCH($C38,Inputs!$C$36:$C$1583,))))*$H38</f>
        <v>0</v>
      </c>
      <c r="BU38" s="24">
        <f>IF($J38="Off",0,IF(ISERROR(INDEX(Inputs!BU$36:BU$1583,MATCH($C38,Inputs!$C$36:$C$1583,))),0,INDEX(Inputs!BU$36:BU$1583,MATCH($C38,Inputs!$C$36:$C$1583,))))*$H38</f>
        <v>0</v>
      </c>
      <c r="BV38" s="24">
        <f>IF($J38="Off",0,IF(ISERROR(INDEX(Inputs!BV$36:BV$1583,MATCH($C38,Inputs!$C$36:$C$1583,))),0,INDEX(Inputs!BV$36:BV$1583,MATCH($C38,Inputs!$C$36:$C$1583,))))*$H38</f>
        <v>0</v>
      </c>
      <c r="BW38" s="24">
        <f>IF($J38="Off",0,IF(ISERROR(INDEX(Inputs!BW$36:BW$1583,MATCH($C38,Inputs!$C$36:$C$1583,))),0,INDEX(Inputs!BW$36:BW$1583,MATCH($C38,Inputs!$C$36:$C$1583,))))*$H38</f>
        <v>0</v>
      </c>
      <c r="BX38" s="24">
        <f>IF($J38="Off",0,IF(ISERROR(INDEX(Inputs!BX$36:BX$1583,MATCH($C38,Inputs!$C$36:$C$1583,))),0,INDEX(Inputs!BX$36:BX$1583,MATCH($C38,Inputs!$C$36:$C$1583,))))*$H38</f>
        <v>0</v>
      </c>
      <c r="BY38" s="24">
        <f>IF($J38="Off",0,IF(ISERROR(INDEX(Inputs!BY$36:BY$1583,MATCH($C38,Inputs!$C$36:$C$1583,))),0,INDEX(Inputs!BY$36:BY$1583,MATCH($C38,Inputs!$C$36:$C$1583,))))*$H38</f>
        <v>0</v>
      </c>
      <c r="BZ38" s="24">
        <f>IF($J38="Off",0,IF(ISERROR(INDEX(Inputs!BZ$36:BZ$1583,MATCH($C38,Inputs!$C$36:$C$1583,))),0,INDEX(Inputs!BZ$36:BZ$1583,MATCH($C38,Inputs!$C$36:$C$1583,))))*$H38</f>
        <v>0</v>
      </c>
    </row>
    <row r="39" spans="1:78" outlineLevel="1">
      <c r="C39" s="111">
        <v>3</v>
      </c>
      <c r="D39" s="111"/>
      <c r="E39" s="111"/>
      <c r="G39" s="22">
        <f>IF(ISERROR(INDEX(Inputs!G$36:G$1583,MATCH($C39,Inputs!$C$36:$C$1583,))),0,INDEX(Inputs!G$36:G$1583,MATCH($C39,Inputs!$C$36:$C$1583,)))</f>
        <v>0</v>
      </c>
      <c r="H39" s="54">
        <f>IF(AND($I$9="Yes",I39=Inputs!$CB$16),0,1)</f>
        <v>1</v>
      </c>
      <c r="I39" s="22">
        <f>IF(ISERROR(INDEX(Inputs!I$36:I$1583,MATCH($C39,Inputs!$C$36:$C$1583,))),0,INDEX(Inputs!I$36:I$1583,MATCH($C39,Inputs!$C$36:$C$1583,)))</f>
        <v>0</v>
      </c>
      <c r="J39" s="45" t="s">
        <v>48</v>
      </c>
      <c r="K39" s="24">
        <f t="shared" si="71"/>
        <v>0</v>
      </c>
      <c r="M39" s="24">
        <f t="shared" ref="M39:M55" si="72">SUMIF($Z$10:$BZ$10,M$10,$Z39:$BZ39)</f>
        <v>0</v>
      </c>
      <c r="N39" s="24">
        <f t="shared" si="70"/>
        <v>0</v>
      </c>
      <c r="O39" s="24">
        <f t="shared" si="70"/>
        <v>0</v>
      </c>
      <c r="P39" s="24">
        <f t="shared" si="70"/>
        <v>0</v>
      </c>
      <c r="Q39" s="24">
        <f t="shared" si="70"/>
        <v>0</v>
      </c>
      <c r="R39" s="24">
        <f t="shared" si="70"/>
        <v>0</v>
      </c>
      <c r="S39" s="24">
        <f t="shared" si="70"/>
        <v>0</v>
      </c>
      <c r="T39" s="24">
        <f t="shared" si="70"/>
        <v>0</v>
      </c>
      <c r="U39" s="24">
        <f t="shared" si="70"/>
        <v>0</v>
      </c>
      <c r="V39" s="24">
        <f t="shared" si="70"/>
        <v>0</v>
      </c>
      <c r="W39" s="24">
        <f t="shared" si="70"/>
        <v>0</v>
      </c>
      <c r="X39" s="24">
        <f t="shared" si="70"/>
        <v>0</v>
      </c>
      <c r="Z39" s="24">
        <f>IF($J39="Off",0,IF(ISERROR(INDEX(Inputs!Z$36:Z$1583,MATCH($C39,Inputs!$C$36:$C$1583,))),0,INDEX(Inputs!Z$36:Z$1583,MATCH($C39,Inputs!$C$36:$C$1583,))))*$H39</f>
        <v>0</v>
      </c>
      <c r="AA39" s="24">
        <f>IF($J39="Off",0,IF(ISERROR(INDEX(Inputs!AA$36:AA$1583,MATCH($C39,Inputs!$C$36:$C$1583,))),0,INDEX(Inputs!AA$36:AA$1583,MATCH($C39,Inputs!$C$36:$C$1583,))))*$H39</f>
        <v>0</v>
      </c>
      <c r="AB39" s="24">
        <f>IF($J39="Off",0,IF(ISERROR(INDEX(Inputs!AB$36:AB$1583,MATCH($C39,Inputs!$C$36:$C$1583,))),0,INDEX(Inputs!AB$36:AB$1583,MATCH($C39,Inputs!$C$36:$C$1583,))))*$H39</f>
        <v>0</v>
      </c>
      <c r="AC39" s="24">
        <f>IF($J39="Off",0,IF(ISERROR(INDEX(Inputs!AC$36:AC$1583,MATCH($C39,Inputs!$C$36:$C$1583,))),0,INDEX(Inputs!AC$36:AC$1583,MATCH($C39,Inputs!$C$36:$C$1583,))))*$H39</f>
        <v>0</v>
      </c>
      <c r="AD39" s="24">
        <f>IF($J39="Off",0,IF(ISERROR(INDEX(Inputs!AD$36:AD$1583,MATCH($C39,Inputs!$C$36:$C$1583,))),0,INDEX(Inputs!AD$36:AD$1583,MATCH($C39,Inputs!$C$36:$C$1583,))))*$H39</f>
        <v>0</v>
      </c>
      <c r="AE39" s="24">
        <f>IF($J39="Off",0,IF(ISERROR(INDEX(Inputs!AE$36:AE$1583,MATCH($C39,Inputs!$C$36:$C$1583,))),0,INDEX(Inputs!AE$36:AE$1583,MATCH($C39,Inputs!$C$36:$C$1583,))))*$H39</f>
        <v>0</v>
      </c>
      <c r="AF39" s="24">
        <f>IF($J39="Off",0,IF(ISERROR(INDEX(Inputs!AF$36:AF$1583,MATCH($C39,Inputs!$C$36:$C$1583,))),0,INDEX(Inputs!AF$36:AF$1583,MATCH($C39,Inputs!$C$36:$C$1583,))))*$H39</f>
        <v>0</v>
      </c>
      <c r="AG39" s="24">
        <f>IF($J39="Off",0,IF(ISERROR(INDEX(Inputs!AG$36:AG$1583,MATCH($C39,Inputs!$C$36:$C$1583,))),0,INDEX(Inputs!AG$36:AG$1583,MATCH($C39,Inputs!$C$36:$C$1583,))))*$H39</f>
        <v>0</v>
      </c>
      <c r="AH39" s="24">
        <f>IF($J39="Off",0,IF(ISERROR(INDEX(Inputs!AH$36:AH$1583,MATCH($C39,Inputs!$C$36:$C$1583,))),0,INDEX(Inputs!AH$36:AH$1583,MATCH($C39,Inputs!$C$36:$C$1583,))))*$H39</f>
        <v>0</v>
      </c>
      <c r="AI39" s="24">
        <f>IF($J39="Off",0,IF(ISERROR(INDEX(Inputs!AI$36:AI$1583,MATCH($C39,Inputs!$C$36:$C$1583,))),0,INDEX(Inputs!AI$36:AI$1583,MATCH($C39,Inputs!$C$36:$C$1583,))))*$H39</f>
        <v>0</v>
      </c>
      <c r="AJ39" s="24">
        <f>IF($J39="Off",0,IF(ISERROR(INDEX(Inputs!AJ$36:AJ$1583,MATCH($C39,Inputs!$C$36:$C$1583,))),0,INDEX(Inputs!AJ$36:AJ$1583,MATCH($C39,Inputs!$C$36:$C$1583,))))*$H39</f>
        <v>0</v>
      </c>
      <c r="AK39" s="24">
        <f>IF($J39="Off",0,IF(ISERROR(INDEX(Inputs!AK$36:AK$1583,MATCH($C39,Inputs!$C$36:$C$1583,))),0,INDEX(Inputs!AK$36:AK$1583,MATCH($C39,Inputs!$C$36:$C$1583,))))*$H39</f>
        <v>0</v>
      </c>
      <c r="AL39" s="24">
        <f>IF($J39="Off",0,IF(ISERROR(INDEX(Inputs!AL$36:AL$1583,MATCH($C39,Inputs!$C$36:$C$1583,))),0,INDEX(Inputs!AL$36:AL$1583,MATCH($C39,Inputs!$C$36:$C$1583,))))*$H39</f>
        <v>0</v>
      </c>
      <c r="AM39" s="24">
        <f>IF($J39="Off",0,IF(ISERROR(INDEX(Inputs!AM$36:AM$1583,MATCH($C39,Inputs!$C$36:$C$1583,))),0,INDEX(Inputs!AM$36:AM$1583,MATCH($C39,Inputs!$C$36:$C$1583,))))*$H39</f>
        <v>0</v>
      </c>
      <c r="AN39" s="24">
        <f>IF($J39="Off",0,IF(ISERROR(INDEX(Inputs!AN$36:AN$1583,MATCH($C39,Inputs!$C$36:$C$1583,))),0,INDEX(Inputs!AN$36:AN$1583,MATCH($C39,Inputs!$C$36:$C$1583,))))*$H39</f>
        <v>0</v>
      </c>
      <c r="AO39" s="24">
        <f>IF($J39="Off",0,IF(ISERROR(INDEX(Inputs!AO$36:AO$1583,MATCH($C39,Inputs!$C$36:$C$1583,))),0,INDEX(Inputs!AO$36:AO$1583,MATCH($C39,Inputs!$C$36:$C$1583,))))*$H39</f>
        <v>0</v>
      </c>
      <c r="AP39" s="24">
        <f>IF($J39="Off",0,IF(ISERROR(INDEX(Inputs!AP$36:AP$1583,MATCH($C39,Inputs!$C$36:$C$1583,))),0,INDEX(Inputs!AP$36:AP$1583,MATCH($C39,Inputs!$C$36:$C$1583,))))*$H39</f>
        <v>0</v>
      </c>
      <c r="AQ39" s="24">
        <f>IF($J39="Off",0,IF(ISERROR(INDEX(Inputs!AQ$36:AQ$1583,MATCH($C39,Inputs!$C$36:$C$1583,))),0,INDEX(Inputs!AQ$36:AQ$1583,MATCH($C39,Inputs!$C$36:$C$1583,))))*$H39</f>
        <v>0</v>
      </c>
      <c r="AR39" s="24">
        <f>IF($J39="Off",0,IF(ISERROR(INDEX(Inputs!AR$36:AR$1583,MATCH($C39,Inputs!$C$36:$C$1583,))),0,INDEX(Inputs!AR$36:AR$1583,MATCH($C39,Inputs!$C$36:$C$1583,))))*$H39</f>
        <v>0</v>
      </c>
      <c r="AS39" s="24">
        <f>IF($J39="Off",0,IF(ISERROR(INDEX(Inputs!AS$36:AS$1583,MATCH($C39,Inputs!$C$36:$C$1583,))),0,INDEX(Inputs!AS$36:AS$1583,MATCH($C39,Inputs!$C$36:$C$1583,))))*$H39</f>
        <v>0</v>
      </c>
      <c r="AT39" s="24">
        <f>IF($J39="Off",0,IF(ISERROR(INDEX(Inputs!AT$36:AT$1583,MATCH($C39,Inputs!$C$36:$C$1583,))),0,INDEX(Inputs!AT$36:AT$1583,MATCH($C39,Inputs!$C$36:$C$1583,))))*$H39</f>
        <v>0</v>
      </c>
      <c r="AU39" s="24">
        <f>IF($J39="Off",0,IF(ISERROR(INDEX(Inputs!AU$36:AU$1583,MATCH($C39,Inputs!$C$36:$C$1583,))),0,INDEX(Inputs!AU$36:AU$1583,MATCH($C39,Inputs!$C$36:$C$1583,))))*$H39</f>
        <v>0</v>
      </c>
      <c r="AV39" s="24">
        <f>IF($J39="Off",0,IF(ISERROR(INDEX(Inputs!AV$36:AV$1583,MATCH($C39,Inputs!$C$36:$C$1583,))),0,INDEX(Inputs!AV$36:AV$1583,MATCH($C39,Inputs!$C$36:$C$1583,))))*$H39</f>
        <v>0</v>
      </c>
      <c r="AW39" s="24">
        <f>IF($J39="Off",0,IF(ISERROR(INDEX(Inputs!AW$36:AW$1583,MATCH($C39,Inputs!$C$36:$C$1583,))),0,INDEX(Inputs!AW$36:AW$1583,MATCH($C39,Inputs!$C$36:$C$1583,))))*$H39</f>
        <v>0</v>
      </c>
      <c r="AX39" s="24">
        <f>IF($J39="Off",0,IF(ISERROR(INDEX(Inputs!AX$36:AX$1583,MATCH($C39,Inputs!$C$36:$C$1583,))),0,INDEX(Inputs!AX$36:AX$1583,MATCH($C39,Inputs!$C$36:$C$1583,))))*$H39</f>
        <v>0</v>
      </c>
      <c r="AY39" s="24">
        <f>IF($J39="Off",0,IF(ISERROR(INDEX(Inputs!AY$36:AY$1583,MATCH($C39,Inputs!$C$36:$C$1583,))),0,INDEX(Inputs!AY$36:AY$1583,MATCH($C39,Inputs!$C$36:$C$1583,))))*$H39</f>
        <v>0</v>
      </c>
      <c r="AZ39" s="24">
        <f>IF($J39="Off",0,IF(ISERROR(INDEX(Inputs!AZ$36:AZ$1583,MATCH($C39,Inputs!$C$36:$C$1583,))),0,INDEX(Inputs!AZ$36:AZ$1583,MATCH($C39,Inputs!$C$36:$C$1583,))))*$H39</f>
        <v>0</v>
      </c>
      <c r="BA39" s="24">
        <f>IF($J39="Off",0,IF(ISERROR(INDEX(Inputs!BA$36:BA$1583,MATCH($C39,Inputs!$C$36:$C$1583,))),0,INDEX(Inputs!BA$36:BA$1583,MATCH($C39,Inputs!$C$36:$C$1583,))))*$H39</f>
        <v>0</v>
      </c>
      <c r="BB39" s="24">
        <f>IF($J39="Off",0,IF(ISERROR(INDEX(Inputs!BB$36:BB$1583,MATCH($C39,Inputs!$C$36:$C$1583,))),0,INDEX(Inputs!BB$36:BB$1583,MATCH($C39,Inputs!$C$36:$C$1583,))))*$H39</f>
        <v>0</v>
      </c>
      <c r="BC39" s="24">
        <f>IF($J39="Off",0,IF(ISERROR(INDEX(Inputs!BC$36:BC$1583,MATCH($C39,Inputs!$C$36:$C$1583,))),0,INDEX(Inputs!BC$36:BC$1583,MATCH($C39,Inputs!$C$36:$C$1583,))))*$H39</f>
        <v>0</v>
      </c>
      <c r="BD39" s="24">
        <f>IF($J39="Off",0,IF(ISERROR(INDEX(Inputs!BD$36:BD$1583,MATCH($C39,Inputs!$C$36:$C$1583,))),0,INDEX(Inputs!BD$36:BD$1583,MATCH($C39,Inputs!$C$36:$C$1583,))))*$H39</f>
        <v>0</v>
      </c>
      <c r="BE39" s="24">
        <f>IF($J39="Off",0,IF(ISERROR(INDEX(Inputs!BE$36:BE$1583,MATCH($C39,Inputs!$C$36:$C$1583,))),0,INDEX(Inputs!BE$36:BE$1583,MATCH($C39,Inputs!$C$36:$C$1583,))))*$H39</f>
        <v>0</v>
      </c>
      <c r="BF39" s="24">
        <f>IF($J39="Off",0,IF(ISERROR(INDEX(Inputs!BF$36:BF$1583,MATCH($C39,Inputs!$C$36:$C$1583,))),0,INDEX(Inputs!BF$36:BF$1583,MATCH($C39,Inputs!$C$36:$C$1583,))))*$H39</f>
        <v>0</v>
      </c>
      <c r="BG39" s="24">
        <f>IF($J39="Off",0,IF(ISERROR(INDEX(Inputs!BG$36:BG$1583,MATCH($C39,Inputs!$C$36:$C$1583,))),0,INDEX(Inputs!BG$36:BG$1583,MATCH($C39,Inputs!$C$36:$C$1583,))))*$H39</f>
        <v>0</v>
      </c>
      <c r="BH39" s="24">
        <f>IF($J39="Off",0,IF(ISERROR(INDEX(Inputs!BH$36:BH$1583,MATCH($C39,Inputs!$C$36:$C$1583,))),0,INDEX(Inputs!BH$36:BH$1583,MATCH($C39,Inputs!$C$36:$C$1583,))))*$H39</f>
        <v>0</v>
      </c>
      <c r="BI39" s="24">
        <f>IF($J39="Off",0,IF(ISERROR(INDEX(Inputs!BI$36:BI$1583,MATCH($C39,Inputs!$C$36:$C$1583,))),0,INDEX(Inputs!BI$36:BI$1583,MATCH($C39,Inputs!$C$36:$C$1583,))))*$H39</f>
        <v>0</v>
      </c>
      <c r="BJ39" s="24">
        <f>IF($J39="Off",0,IF(ISERROR(INDEX(Inputs!BJ$36:BJ$1583,MATCH($C39,Inputs!$C$36:$C$1583,))),0,INDEX(Inputs!BJ$36:BJ$1583,MATCH($C39,Inputs!$C$36:$C$1583,))))*$H39</f>
        <v>0</v>
      </c>
      <c r="BK39" s="24">
        <f>IF($J39="Off",0,IF(ISERROR(INDEX(Inputs!BK$36:BK$1583,MATCH($C39,Inputs!$C$36:$C$1583,))),0,INDEX(Inputs!BK$36:BK$1583,MATCH($C39,Inputs!$C$36:$C$1583,))))*$H39</f>
        <v>0</v>
      </c>
      <c r="BL39" s="24">
        <f>IF($J39="Off",0,IF(ISERROR(INDEX(Inputs!BL$36:BL$1583,MATCH($C39,Inputs!$C$36:$C$1583,))),0,INDEX(Inputs!BL$36:BL$1583,MATCH($C39,Inputs!$C$36:$C$1583,))))*$H39</f>
        <v>0</v>
      </c>
      <c r="BM39" s="24">
        <f>IF($J39="Off",0,IF(ISERROR(INDEX(Inputs!BM$36:BM$1583,MATCH($C39,Inputs!$C$36:$C$1583,))),0,INDEX(Inputs!BM$36:BM$1583,MATCH($C39,Inputs!$C$36:$C$1583,))))*$H39</f>
        <v>0</v>
      </c>
      <c r="BN39" s="24">
        <f>IF($J39="Off",0,IF(ISERROR(INDEX(Inputs!BN$36:BN$1583,MATCH($C39,Inputs!$C$36:$C$1583,))),0,INDEX(Inputs!BN$36:BN$1583,MATCH($C39,Inputs!$C$36:$C$1583,))))*$H39</f>
        <v>0</v>
      </c>
      <c r="BO39" s="24">
        <f>IF($J39="Off",0,IF(ISERROR(INDEX(Inputs!BO$36:BO$1583,MATCH($C39,Inputs!$C$36:$C$1583,))),0,INDEX(Inputs!BO$36:BO$1583,MATCH($C39,Inputs!$C$36:$C$1583,))))*$H39</f>
        <v>0</v>
      </c>
      <c r="BP39" s="24">
        <f>IF($J39="Off",0,IF(ISERROR(INDEX(Inputs!BP$36:BP$1583,MATCH($C39,Inputs!$C$36:$C$1583,))),0,INDEX(Inputs!BP$36:BP$1583,MATCH($C39,Inputs!$C$36:$C$1583,))))*$H39</f>
        <v>0</v>
      </c>
      <c r="BQ39" s="24">
        <f>IF($J39="Off",0,IF(ISERROR(INDEX(Inputs!BQ$36:BQ$1583,MATCH($C39,Inputs!$C$36:$C$1583,))),0,INDEX(Inputs!BQ$36:BQ$1583,MATCH($C39,Inputs!$C$36:$C$1583,))))*$H39</f>
        <v>0</v>
      </c>
      <c r="BR39" s="24">
        <f>IF($J39="Off",0,IF(ISERROR(INDEX(Inputs!BR$36:BR$1583,MATCH($C39,Inputs!$C$36:$C$1583,))),0,INDEX(Inputs!BR$36:BR$1583,MATCH($C39,Inputs!$C$36:$C$1583,))))*$H39</f>
        <v>0</v>
      </c>
      <c r="BS39" s="24">
        <f>IF($J39="Off",0,IF(ISERROR(INDEX(Inputs!BS$36:BS$1583,MATCH($C39,Inputs!$C$36:$C$1583,))),0,INDEX(Inputs!BS$36:BS$1583,MATCH($C39,Inputs!$C$36:$C$1583,))))*$H39</f>
        <v>0</v>
      </c>
      <c r="BT39" s="24">
        <f>IF($J39="Off",0,IF(ISERROR(INDEX(Inputs!BT$36:BT$1583,MATCH($C39,Inputs!$C$36:$C$1583,))),0,INDEX(Inputs!BT$36:BT$1583,MATCH($C39,Inputs!$C$36:$C$1583,))))*$H39</f>
        <v>0</v>
      </c>
      <c r="BU39" s="24">
        <f>IF($J39="Off",0,IF(ISERROR(INDEX(Inputs!BU$36:BU$1583,MATCH($C39,Inputs!$C$36:$C$1583,))),0,INDEX(Inputs!BU$36:BU$1583,MATCH($C39,Inputs!$C$36:$C$1583,))))*$H39</f>
        <v>0</v>
      </c>
      <c r="BV39" s="24">
        <f>IF($J39="Off",0,IF(ISERROR(INDEX(Inputs!BV$36:BV$1583,MATCH($C39,Inputs!$C$36:$C$1583,))),0,INDEX(Inputs!BV$36:BV$1583,MATCH($C39,Inputs!$C$36:$C$1583,))))*$H39</f>
        <v>0</v>
      </c>
      <c r="BW39" s="24">
        <f>IF($J39="Off",0,IF(ISERROR(INDEX(Inputs!BW$36:BW$1583,MATCH($C39,Inputs!$C$36:$C$1583,))),0,INDEX(Inputs!BW$36:BW$1583,MATCH($C39,Inputs!$C$36:$C$1583,))))*$H39</f>
        <v>0</v>
      </c>
      <c r="BX39" s="24">
        <f>IF($J39="Off",0,IF(ISERROR(INDEX(Inputs!BX$36:BX$1583,MATCH($C39,Inputs!$C$36:$C$1583,))),0,INDEX(Inputs!BX$36:BX$1583,MATCH($C39,Inputs!$C$36:$C$1583,))))*$H39</f>
        <v>0</v>
      </c>
      <c r="BY39" s="24">
        <f>IF($J39="Off",0,IF(ISERROR(INDEX(Inputs!BY$36:BY$1583,MATCH($C39,Inputs!$C$36:$C$1583,))),0,INDEX(Inputs!BY$36:BY$1583,MATCH($C39,Inputs!$C$36:$C$1583,))))*$H39</f>
        <v>0</v>
      </c>
      <c r="BZ39" s="24">
        <f>IF($J39="Off",0,IF(ISERROR(INDEX(Inputs!BZ$36:BZ$1583,MATCH($C39,Inputs!$C$36:$C$1583,))),0,INDEX(Inputs!BZ$36:BZ$1583,MATCH($C39,Inputs!$C$36:$C$1583,))))*$H39</f>
        <v>0</v>
      </c>
    </row>
    <row r="40" spans="1:78" outlineLevel="1">
      <c r="C40" s="111">
        <v>4</v>
      </c>
      <c r="D40" s="111"/>
      <c r="E40" s="111"/>
      <c r="G40" s="22">
        <f>IF(ISERROR(INDEX(Inputs!G$36:G$1583,MATCH($C40,Inputs!$C$36:$C$1583,))),0,INDEX(Inputs!G$36:G$1583,MATCH($C40,Inputs!$C$36:$C$1583,)))</f>
        <v>0</v>
      </c>
      <c r="H40" s="54">
        <f>IF(AND($I$9="Yes",I40=Inputs!$CB$16),0,1)</f>
        <v>1</v>
      </c>
      <c r="I40" s="22">
        <f>IF(ISERROR(INDEX(Inputs!I$36:I$1583,MATCH($C40,Inputs!$C$36:$C$1583,))),0,INDEX(Inputs!I$36:I$1583,MATCH($C40,Inputs!$C$36:$C$1583,)))</f>
        <v>0</v>
      </c>
      <c r="J40" s="45" t="s">
        <v>48</v>
      </c>
      <c r="K40" s="24">
        <f t="shared" si="71"/>
        <v>0</v>
      </c>
      <c r="M40" s="24">
        <f t="shared" si="72"/>
        <v>0</v>
      </c>
      <c r="N40" s="24">
        <f t="shared" si="70"/>
        <v>0</v>
      </c>
      <c r="O40" s="24">
        <f t="shared" si="70"/>
        <v>0</v>
      </c>
      <c r="P40" s="24">
        <f t="shared" si="70"/>
        <v>0</v>
      </c>
      <c r="Q40" s="24">
        <f t="shared" si="70"/>
        <v>0</v>
      </c>
      <c r="R40" s="24">
        <f t="shared" si="70"/>
        <v>0</v>
      </c>
      <c r="S40" s="24">
        <f t="shared" si="70"/>
        <v>0</v>
      </c>
      <c r="T40" s="24">
        <f t="shared" si="70"/>
        <v>0</v>
      </c>
      <c r="U40" s="24">
        <f t="shared" si="70"/>
        <v>0</v>
      </c>
      <c r="V40" s="24">
        <f t="shared" si="70"/>
        <v>0</v>
      </c>
      <c r="W40" s="24">
        <f t="shared" si="70"/>
        <v>0</v>
      </c>
      <c r="X40" s="24">
        <f t="shared" si="70"/>
        <v>0</v>
      </c>
      <c r="Z40" s="24">
        <f>IF($J40="Off",0,IF(ISERROR(INDEX(Inputs!Z$36:Z$1583,MATCH($C40,Inputs!$C$36:$C$1583,))),0,INDEX(Inputs!Z$36:Z$1583,MATCH($C40,Inputs!$C$36:$C$1583,))))*$H40</f>
        <v>0</v>
      </c>
      <c r="AA40" s="24">
        <f>IF($J40="Off",0,IF(ISERROR(INDEX(Inputs!AA$36:AA$1583,MATCH($C40,Inputs!$C$36:$C$1583,))),0,INDEX(Inputs!AA$36:AA$1583,MATCH($C40,Inputs!$C$36:$C$1583,))))*$H40</f>
        <v>0</v>
      </c>
      <c r="AB40" s="24">
        <f>IF($J40="Off",0,IF(ISERROR(INDEX(Inputs!AB$36:AB$1583,MATCH($C40,Inputs!$C$36:$C$1583,))),0,INDEX(Inputs!AB$36:AB$1583,MATCH($C40,Inputs!$C$36:$C$1583,))))*$H40</f>
        <v>0</v>
      </c>
      <c r="AC40" s="24">
        <f>IF($J40="Off",0,IF(ISERROR(INDEX(Inputs!AC$36:AC$1583,MATCH($C40,Inputs!$C$36:$C$1583,))),0,INDEX(Inputs!AC$36:AC$1583,MATCH($C40,Inputs!$C$36:$C$1583,))))*$H40</f>
        <v>0</v>
      </c>
      <c r="AD40" s="24">
        <f>IF($J40="Off",0,IF(ISERROR(INDEX(Inputs!AD$36:AD$1583,MATCH($C40,Inputs!$C$36:$C$1583,))),0,INDEX(Inputs!AD$36:AD$1583,MATCH($C40,Inputs!$C$36:$C$1583,))))*$H40</f>
        <v>0</v>
      </c>
      <c r="AE40" s="24">
        <f>IF($J40="Off",0,IF(ISERROR(INDEX(Inputs!AE$36:AE$1583,MATCH($C40,Inputs!$C$36:$C$1583,))),0,INDEX(Inputs!AE$36:AE$1583,MATCH($C40,Inputs!$C$36:$C$1583,))))*$H40</f>
        <v>0</v>
      </c>
      <c r="AF40" s="24">
        <f>IF($J40="Off",0,IF(ISERROR(INDEX(Inputs!AF$36:AF$1583,MATCH($C40,Inputs!$C$36:$C$1583,))),0,INDEX(Inputs!AF$36:AF$1583,MATCH($C40,Inputs!$C$36:$C$1583,))))*$H40</f>
        <v>0</v>
      </c>
      <c r="AG40" s="24">
        <f>IF($J40="Off",0,IF(ISERROR(INDEX(Inputs!AG$36:AG$1583,MATCH($C40,Inputs!$C$36:$C$1583,))),0,INDEX(Inputs!AG$36:AG$1583,MATCH($C40,Inputs!$C$36:$C$1583,))))*$H40</f>
        <v>0</v>
      </c>
      <c r="AH40" s="24">
        <f>IF($J40="Off",0,IF(ISERROR(INDEX(Inputs!AH$36:AH$1583,MATCH($C40,Inputs!$C$36:$C$1583,))),0,INDEX(Inputs!AH$36:AH$1583,MATCH($C40,Inputs!$C$36:$C$1583,))))*$H40</f>
        <v>0</v>
      </c>
      <c r="AI40" s="24">
        <f>IF($J40="Off",0,IF(ISERROR(INDEX(Inputs!AI$36:AI$1583,MATCH($C40,Inputs!$C$36:$C$1583,))),0,INDEX(Inputs!AI$36:AI$1583,MATCH($C40,Inputs!$C$36:$C$1583,))))*$H40</f>
        <v>0</v>
      </c>
      <c r="AJ40" s="24">
        <f>IF($J40="Off",0,IF(ISERROR(INDEX(Inputs!AJ$36:AJ$1583,MATCH($C40,Inputs!$C$36:$C$1583,))),0,INDEX(Inputs!AJ$36:AJ$1583,MATCH($C40,Inputs!$C$36:$C$1583,))))*$H40</f>
        <v>0</v>
      </c>
      <c r="AK40" s="24">
        <f>IF($J40="Off",0,IF(ISERROR(INDEX(Inputs!AK$36:AK$1583,MATCH($C40,Inputs!$C$36:$C$1583,))),0,INDEX(Inputs!AK$36:AK$1583,MATCH($C40,Inputs!$C$36:$C$1583,))))*$H40</f>
        <v>0</v>
      </c>
      <c r="AL40" s="24">
        <f>IF($J40="Off",0,IF(ISERROR(INDEX(Inputs!AL$36:AL$1583,MATCH($C40,Inputs!$C$36:$C$1583,))),0,INDEX(Inputs!AL$36:AL$1583,MATCH($C40,Inputs!$C$36:$C$1583,))))*$H40</f>
        <v>0</v>
      </c>
      <c r="AM40" s="24">
        <f>IF($J40="Off",0,IF(ISERROR(INDEX(Inputs!AM$36:AM$1583,MATCH($C40,Inputs!$C$36:$C$1583,))),0,INDEX(Inputs!AM$36:AM$1583,MATCH($C40,Inputs!$C$36:$C$1583,))))*$H40</f>
        <v>0</v>
      </c>
      <c r="AN40" s="24">
        <f>IF($J40="Off",0,IF(ISERROR(INDEX(Inputs!AN$36:AN$1583,MATCH($C40,Inputs!$C$36:$C$1583,))),0,INDEX(Inputs!AN$36:AN$1583,MATCH($C40,Inputs!$C$36:$C$1583,))))*$H40</f>
        <v>0</v>
      </c>
      <c r="AO40" s="24">
        <f>IF($J40="Off",0,IF(ISERROR(INDEX(Inputs!AO$36:AO$1583,MATCH($C40,Inputs!$C$36:$C$1583,))),0,INDEX(Inputs!AO$36:AO$1583,MATCH($C40,Inputs!$C$36:$C$1583,))))*$H40</f>
        <v>0</v>
      </c>
      <c r="AP40" s="24">
        <f>IF($J40="Off",0,IF(ISERROR(INDEX(Inputs!AP$36:AP$1583,MATCH($C40,Inputs!$C$36:$C$1583,))),0,INDEX(Inputs!AP$36:AP$1583,MATCH($C40,Inputs!$C$36:$C$1583,))))*$H40</f>
        <v>0</v>
      </c>
      <c r="AQ40" s="24">
        <f>IF($J40="Off",0,IF(ISERROR(INDEX(Inputs!AQ$36:AQ$1583,MATCH($C40,Inputs!$C$36:$C$1583,))),0,INDEX(Inputs!AQ$36:AQ$1583,MATCH($C40,Inputs!$C$36:$C$1583,))))*$H40</f>
        <v>0</v>
      </c>
      <c r="AR40" s="24">
        <f>IF($J40="Off",0,IF(ISERROR(INDEX(Inputs!AR$36:AR$1583,MATCH($C40,Inputs!$C$36:$C$1583,))),0,INDEX(Inputs!AR$36:AR$1583,MATCH($C40,Inputs!$C$36:$C$1583,))))*$H40</f>
        <v>0</v>
      </c>
      <c r="AS40" s="24">
        <f>IF($J40="Off",0,IF(ISERROR(INDEX(Inputs!AS$36:AS$1583,MATCH($C40,Inputs!$C$36:$C$1583,))),0,INDEX(Inputs!AS$36:AS$1583,MATCH($C40,Inputs!$C$36:$C$1583,))))*$H40</f>
        <v>0</v>
      </c>
      <c r="AT40" s="24">
        <f>IF($J40="Off",0,IF(ISERROR(INDEX(Inputs!AT$36:AT$1583,MATCH($C40,Inputs!$C$36:$C$1583,))),0,INDEX(Inputs!AT$36:AT$1583,MATCH($C40,Inputs!$C$36:$C$1583,))))*$H40</f>
        <v>0</v>
      </c>
      <c r="AU40" s="24">
        <f>IF($J40="Off",0,IF(ISERROR(INDEX(Inputs!AU$36:AU$1583,MATCH($C40,Inputs!$C$36:$C$1583,))),0,INDEX(Inputs!AU$36:AU$1583,MATCH($C40,Inputs!$C$36:$C$1583,))))*$H40</f>
        <v>0</v>
      </c>
      <c r="AV40" s="24">
        <f>IF($J40="Off",0,IF(ISERROR(INDEX(Inputs!AV$36:AV$1583,MATCH($C40,Inputs!$C$36:$C$1583,))),0,INDEX(Inputs!AV$36:AV$1583,MATCH($C40,Inputs!$C$36:$C$1583,))))*$H40</f>
        <v>0</v>
      </c>
      <c r="AW40" s="24">
        <f>IF($J40="Off",0,IF(ISERROR(INDEX(Inputs!AW$36:AW$1583,MATCH($C40,Inputs!$C$36:$C$1583,))),0,INDEX(Inputs!AW$36:AW$1583,MATCH($C40,Inputs!$C$36:$C$1583,))))*$H40</f>
        <v>0</v>
      </c>
      <c r="AX40" s="24">
        <f>IF($J40="Off",0,IF(ISERROR(INDEX(Inputs!AX$36:AX$1583,MATCH($C40,Inputs!$C$36:$C$1583,))),0,INDEX(Inputs!AX$36:AX$1583,MATCH($C40,Inputs!$C$36:$C$1583,))))*$H40</f>
        <v>0</v>
      </c>
      <c r="AY40" s="24">
        <f>IF($J40="Off",0,IF(ISERROR(INDEX(Inputs!AY$36:AY$1583,MATCH($C40,Inputs!$C$36:$C$1583,))),0,INDEX(Inputs!AY$36:AY$1583,MATCH($C40,Inputs!$C$36:$C$1583,))))*$H40</f>
        <v>0</v>
      </c>
      <c r="AZ40" s="24">
        <f>IF($J40="Off",0,IF(ISERROR(INDEX(Inputs!AZ$36:AZ$1583,MATCH($C40,Inputs!$C$36:$C$1583,))),0,INDEX(Inputs!AZ$36:AZ$1583,MATCH($C40,Inputs!$C$36:$C$1583,))))*$H40</f>
        <v>0</v>
      </c>
      <c r="BA40" s="24">
        <f>IF($J40="Off",0,IF(ISERROR(INDEX(Inputs!BA$36:BA$1583,MATCH($C40,Inputs!$C$36:$C$1583,))),0,INDEX(Inputs!BA$36:BA$1583,MATCH($C40,Inputs!$C$36:$C$1583,))))*$H40</f>
        <v>0</v>
      </c>
      <c r="BB40" s="24">
        <f>IF($J40="Off",0,IF(ISERROR(INDEX(Inputs!BB$36:BB$1583,MATCH($C40,Inputs!$C$36:$C$1583,))),0,INDEX(Inputs!BB$36:BB$1583,MATCH($C40,Inputs!$C$36:$C$1583,))))*$H40</f>
        <v>0</v>
      </c>
      <c r="BC40" s="24">
        <f>IF($J40="Off",0,IF(ISERROR(INDEX(Inputs!BC$36:BC$1583,MATCH($C40,Inputs!$C$36:$C$1583,))),0,INDEX(Inputs!BC$36:BC$1583,MATCH($C40,Inputs!$C$36:$C$1583,))))*$H40</f>
        <v>0</v>
      </c>
      <c r="BD40" s="24">
        <f>IF($J40="Off",0,IF(ISERROR(INDEX(Inputs!BD$36:BD$1583,MATCH($C40,Inputs!$C$36:$C$1583,))),0,INDEX(Inputs!BD$36:BD$1583,MATCH($C40,Inputs!$C$36:$C$1583,))))*$H40</f>
        <v>0</v>
      </c>
      <c r="BE40" s="24">
        <f>IF($J40="Off",0,IF(ISERROR(INDEX(Inputs!BE$36:BE$1583,MATCH($C40,Inputs!$C$36:$C$1583,))),0,INDEX(Inputs!BE$36:BE$1583,MATCH($C40,Inputs!$C$36:$C$1583,))))*$H40</f>
        <v>0</v>
      </c>
      <c r="BF40" s="24">
        <f>IF($J40="Off",0,IF(ISERROR(INDEX(Inputs!BF$36:BF$1583,MATCH($C40,Inputs!$C$36:$C$1583,))),0,INDEX(Inputs!BF$36:BF$1583,MATCH($C40,Inputs!$C$36:$C$1583,))))*$H40</f>
        <v>0</v>
      </c>
      <c r="BG40" s="24">
        <f>IF($J40="Off",0,IF(ISERROR(INDEX(Inputs!BG$36:BG$1583,MATCH($C40,Inputs!$C$36:$C$1583,))),0,INDEX(Inputs!BG$36:BG$1583,MATCH($C40,Inputs!$C$36:$C$1583,))))*$H40</f>
        <v>0</v>
      </c>
      <c r="BH40" s="24">
        <f>IF($J40="Off",0,IF(ISERROR(INDEX(Inputs!BH$36:BH$1583,MATCH($C40,Inputs!$C$36:$C$1583,))),0,INDEX(Inputs!BH$36:BH$1583,MATCH($C40,Inputs!$C$36:$C$1583,))))*$H40</f>
        <v>0</v>
      </c>
      <c r="BI40" s="24">
        <f>IF($J40="Off",0,IF(ISERROR(INDEX(Inputs!BI$36:BI$1583,MATCH($C40,Inputs!$C$36:$C$1583,))),0,INDEX(Inputs!BI$36:BI$1583,MATCH($C40,Inputs!$C$36:$C$1583,))))*$H40</f>
        <v>0</v>
      </c>
      <c r="BJ40" s="24">
        <f>IF($J40="Off",0,IF(ISERROR(INDEX(Inputs!BJ$36:BJ$1583,MATCH($C40,Inputs!$C$36:$C$1583,))),0,INDEX(Inputs!BJ$36:BJ$1583,MATCH($C40,Inputs!$C$36:$C$1583,))))*$H40</f>
        <v>0</v>
      </c>
      <c r="BK40" s="24">
        <f>IF($J40="Off",0,IF(ISERROR(INDEX(Inputs!BK$36:BK$1583,MATCH($C40,Inputs!$C$36:$C$1583,))),0,INDEX(Inputs!BK$36:BK$1583,MATCH($C40,Inputs!$C$36:$C$1583,))))*$H40</f>
        <v>0</v>
      </c>
      <c r="BL40" s="24">
        <f>IF($J40="Off",0,IF(ISERROR(INDEX(Inputs!BL$36:BL$1583,MATCH($C40,Inputs!$C$36:$C$1583,))),0,INDEX(Inputs!BL$36:BL$1583,MATCH($C40,Inputs!$C$36:$C$1583,))))*$H40</f>
        <v>0</v>
      </c>
      <c r="BM40" s="24">
        <f>IF($J40="Off",0,IF(ISERROR(INDEX(Inputs!BM$36:BM$1583,MATCH($C40,Inputs!$C$36:$C$1583,))),0,INDEX(Inputs!BM$36:BM$1583,MATCH($C40,Inputs!$C$36:$C$1583,))))*$H40</f>
        <v>0</v>
      </c>
      <c r="BN40" s="24">
        <f>IF($J40="Off",0,IF(ISERROR(INDEX(Inputs!BN$36:BN$1583,MATCH($C40,Inputs!$C$36:$C$1583,))),0,INDEX(Inputs!BN$36:BN$1583,MATCH($C40,Inputs!$C$36:$C$1583,))))*$H40</f>
        <v>0</v>
      </c>
      <c r="BO40" s="24">
        <f>IF($J40="Off",0,IF(ISERROR(INDEX(Inputs!BO$36:BO$1583,MATCH($C40,Inputs!$C$36:$C$1583,))),0,INDEX(Inputs!BO$36:BO$1583,MATCH($C40,Inputs!$C$36:$C$1583,))))*$H40</f>
        <v>0</v>
      </c>
      <c r="BP40" s="24">
        <f>IF($J40="Off",0,IF(ISERROR(INDEX(Inputs!BP$36:BP$1583,MATCH($C40,Inputs!$C$36:$C$1583,))),0,INDEX(Inputs!BP$36:BP$1583,MATCH($C40,Inputs!$C$36:$C$1583,))))*$H40</f>
        <v>0</v>
      </c>
      <c r="BQ40" s="24">
        <f>IF($J40="Off",0,IF(ISERROR(INDEX(Inputs!BQ$36:BQ$1583,MATCH($C40,Inputs!$C$36:$C$1583,))),0,INDEX(Inputs!BQ$36:BQ$1583,MATCH($C40,Inputs!$C$36:$C$1583,))))*$H40</f>
        <v>0</v>
      </c>
      <c r="BR40" s="24">
        <f>IF($J40="Off",0,IF(ISERROR(INDEX(Inputs!BR$36:BR$1583,MATCH($C40,Inputs!$C$36:$C$1583,))),0,INDEX(Inputs!BR$36:BR$1583,MATCH($C40,Inputs!$C$36:$C$1583,))))*$H40</f>
        <v>0</v>
      </c>
      <c r="BS40" s="24">
        <f>IF($J40="Off",0,IF(ISERROR(INDEX(Inputs!BS$36:BS$1583,MATCH($C40,Inputs!$C$36:$C$1583,))),0,INDEX(Inputs!BS$36:BS$1583,MATCH($C40,Inputs!$C$36:$C$1583,))))*$H40</f>
        <v>0</v>
      </c>
      <c r="BT40" s="24">
        <f>IF($J40="Off",0,IF(ISERROR(INDEX(Inputs!BT$36:BT$1583,MATCH($C40,Inputs!$C$36:$C$1583,))),0,INDEX(Inputs!BT$36:BT$1583,MATCH($C40,Inputs!$C$36:$C$1583,))))*$H40</f>
        <v>0</v>
      </c>
      <c r="BU40" s="24">
        <f>IF($J40="Off",0,IF(ISERROR(INDEX(Inputs!BU$36:BU$1583,MATCH($C40,Inputs!$C$36:$C$1583,))),0,INDEX(Inputs!BU$36:BU$1583,MATCH($C40,Inputs!$C$36:$C$1583,))))*$H40</f>
        <v>0</v>
      </c>
      <c r="BV40" s="24">
        <f>IF($J40="Off",0,IF(ISERROR(INDEX(Inputs!BV$36:BV$1583,MATCH($C40,Inputs!$C$36:$C$1583,))),0,INDEX(Inputs!BV$36:BV$1583,MATCH($C40,Inputs!$C$36:$C$1583,))))*$H40</f>
        <v>0</v>
      </c>
      <c r="BW40" s="24">
        <f>IF($J40="Off",0,IF(ISERROR(INDEX(Inputs!BW$36:BW$1583,MATCH($C40,Inputs!$C$36:$C$1583,))),0,INDEX(Inputs!BW$36:BW$1583,MATCH($C40,Inputs!$C$36:$C$1583,))))*$H40</f>
        <v>0</v>
      </c>
      <c r="BX40" s="24">
        <f>IF($J40="Off",0,IF(ISERROR(INDEX(Inputs!BX$36:BX$1583,MATCH($C40,Inputs!$C$36:$C$1583,))),0,INDEX(Inputs!BX$36:BX$1583,MATCH($C40,Inputs!$C$36:$C$1583,))))*$H40</f>
        <v>0</v>
      </c>
      <c r="BY40" s="24">
        <f>IF($J40="Off",0,IF(ISERROR(INDEX(Inputs!BY$36:BY$1583,MATCH($C40,Inputs!$C$36:$C$1583,))),0,INDEX(Inputs!BY$36:BY$1583,MATCH($C40,Inputs!$C$36:$C$1583,))))*$H40</f>
        <v>0</v>
      </c>
      <c r="BZ40" s="24">
        <f>IF($J40="Off",0,IF(ISERROR(INDEX(Inputs!BZ$36:BZ$1583,MATCH($C40,Inputs!$C$36:$C$1583,))),0,INDEX(Inputs!BZ$36:BZ$1583,MATCH($C40,Inputs!$C$36:$C$1583,))))*$H40</f>
        <v>0</v>
      </c>
    </row>
    <row r="41" spans="1:78" outlineLevel="1">
      <c r="C41" s="111">
        <v>5</v>
      </c>
      <c r="D41" s="111"/>
      <c r="E41" s="111"/>
      <c r="G41" s="22">
        <f>IF(ISERROR(INDEX(Inputs!G$36:G$1583,MATCH($C41,Inputs!$C$36:$C$1583,))),0,INDEX(Inputs!G$36:G$1583,MATCH($C41,Inputs!$C$36:$C$1583,)))</f>
        <v>0</v>
      </c>
      <c r="H41" s="54">
        <f>IF(AND($I$9="Yes",I41=Inputs!$CB$16),0,1)</f>
        <v>1</v>
      </c>
      <c r="I41" s="22">
        <f>IF(ISERROR(INDEX(Inputs!I$36:I$1583,MATCH($C41,Inputs!$C$36:$C$1583,))),0,INDEX(Inputs!I$36:I$1583,MATCH($C41,Inputs!$C$36:$C$1583,)))</f>
        <v>0</v>
      </c>
      <c r="J41" s="45" t="s">
        <v>48</v>
      </c>
      <c r="K41" s="24">
        <f t="shared" si="71"/>
        <v>0</v>
      </c>
      <c r="M41" s="24">
        <f t="shared" si="72"/>
        <v>0</v>
      </c>
      <c r="N41" s="24">
        <f t="shared" si="70"/>
        <v>0</v>
      </c>
      <c r="O41" s="24">
        <f t="shared" si="70"/>
        <v>0</v>
      </c>
      <c r="P41" s="24">
        <f t="shared" si="70"/>
        <v>0</v>
      </c>
      <c r="Q41" s="24">
        <f t="shared" si="70"/>
        <v>0</v>
      </c>
      <c r="R41" s="24">
        <f t="shared" si="70"/>
        <v>0</v>
      </c>
      <c r="S41" s="24">
        <f t="shared" si="70"/>
        <v>0</v>
      </c>
      <c r="T41" s="24">
        <f t="shared" si="70"/>
        <v>0</v>
      </c>
      <c r="U41" s="24">
        <f t="shared" si="70"/>
        <v>0</v>
      </c>
      <c r="V41" s="24">
        <f t="shared" si="70"/>
        <v>0</v>
      </c>
      <c r="W41" s="24">
        <f t="shared" si="70"/>
        <v>0</v>
      </c>
      <c r="X41" s="24">
        <f t="shared" si="70"/>
        <v>0</v>
      </c>
      <c r="Z41" s="24">
        <f>IF($J41="Off",0,IF(ISERROR(INDEX(Inputs!Z$36:Z$1583,MATCH($C41,Inputs!$C$36:$C$1583,))),0,INDEX(Inputs!Z$36:Z$1583,MATCH($C41,Inputs!$C$36:$C$1583,))))*$H41</f>
        <v>0</v>
      </c>
      <c r="AA41" s="24">
        <f>IF($J41="Off",0,IF(ISERROR(INDEX(Inputs!AA$36:AA$1583,MATCH($C41,Inputs!$C$36:$C$1583,))),0,INDEX(Inputs!AA$36:AA$1583,MATCH($C41,Inputs!$C$36:$C$1583,))))*$H41</f>
        <v>0</v>
      </c>
      <c r="AB41" s="24">
        <f>IF($J41="Off",0,IF(ISERROR(INDEX(Inputs!AB$36:AB$1583,MATCH($C41,Inputs!$C$36:$C$1583,))),0,INDEX(Inputs!AB$36:AB$1583,MATCH($C41,Inputs!$C$36:$C$1583,))))*$H41</f>
        <v>0</v>
      </c>
      <c r="AC41" s="24">
        <f>IF($J41="Off",0,IF(ISERROR(INDEX(Inputs!AC$36:AC$1583,MATCH($C41,Inputs!$C$36:$C$1583,))),0,INDEX(Inputs!AC$36:AC$1583,MATCH($C41,Inputs!$C$36:$C$1583,))))*$H41</f>
        <v>0</v>
      </c>
      <c r="AD41" s="24">
        <f>IF($J41="Off",0,IF(ISERROR(INDEX(Inputs!AD$36:AD$1583,MATCH($C41,Inputs!$C$36:$C$1583,))),0,INDEX(Inputs!AD$36:AD$1583,MATCH($C41,Inputs!$C$36:$C$1583,))))*$H41</f>
        <v>0</v>
      </c>
      <c r="AE41" s="24">
        <f>IF($J41="Off",0,IF(ISERROR(INDEX(Inputs!AE$36:AE$1583,MATCH($C41,Inputs!$C$36:$C$1583,))),0,INDEX(Inputs!AE$36:AE$1583,MATCH($C41,Inputs!$C$36:$C$1583,))))*$H41</f>
        <v>0</v>
      </c>
      <c r="AF41" s="24">
        <f>IF($J41="Off",0,IF(ISERROR(INDEX(Inputs!AF$36:AF$1583,MATCH($C41,Inputs!$C$36:$C$1583,))),0,INDEX(Inputs!AF$36:AF$1583,MATCH($C41,Inputs!$C$36:$C$1583,))))*$H41</f>
        <v>0</v>
      </c>
      <c r="AG41" s="24">
        <f>IF($J41="Off",0,IF(ISERROR(INDEX(Inputs!AG$36:AG$1583,MATCH($C41,Inputs!$C$36:$C$1583,))),0,INDEX(Inputs!AG$36:AG$1583,MATCH($C41,Inputs!$C$36:$C$1583,))))*$H41</f>
        <v>0</v>
      </c>
      <c r="AH41" s="24">
        <f>IF($J41="Off",0,IF(ISERROR(INDEX(Inputs!AH$36:AH$1583,MATCH($C41,Inputs!$C$36:$C$1583,))),0,INDEX(Inputs!AH$36:AH$1583,MATCH($C41,Inputs!$C$36:$C$1583,))))*$H41</f>
        <v>0</v>
      </c>
      <c r="AI41" s="24">
        <f>IF($J41="Off",0,IF(ISERROR(INDEX(Inputs!AI$36:AI$1583,MATCH($C41,Inputs!$C$36:$C$1583,))),0,INDEX(Inputs!AI$36:AI$1583,MATCH($C41,Inputs!$C$36:$C$1583,))))*$H41</f>
        <v>0</v>
      </c>
      <c r="AJ41" s="24">
        <f>IF($J41="Off",0,IF(ISERROR(INDEX(Inputs!AJ$36:AJ$1583,MATCH($C41,Inputs!$C$36:$C$1583,))),0,INDEX(Inputs!AJ$36:AJ$1583,MATCH($C41,Inputs!$C$36:$C$1583,))))*$H41</f>
        <v>0</v>
      </c>
      <c r="AK41" s="24">
        <f>IF($J41="Off",0,IF(ISERROR(INDEX(Inputs!AK$36:AK$1583,MATCH($C41,Inputs!$C$36:$C$1583,))),0,INDEX(Inputs!AK$36:AK$1583,MATCH($C41,Inputs!$C$36:$C$1583,))))*$H41</f>
        <v>0</v>
      </c>
      <c r="AL41" s="24">
        <f>IF($J41="Off",0,IF(ISERROR(INDEX(Inputs!AL$36:AL$1583,MATCH($C41,Inputs!$C$36:$C$1583,))),0,INDEX(Inputs!AL$36:AL$1583,MATCH($C41,Inputs!$C$36:$C$1583,))))*$H41</f>
        <v>0</v>
      </c>
      <c r="AM41" s="24">
        <f>IF($J41="Off",0,IF(ISERROR(INDEX(Inputs!AM$36:AM$1583,MATCH($C41,Inputs!$C$36:$C$1583,))),0,INDEX(Inputs!AM$36:AM$1583,MATCH($C41,Inputs!$C$36:$C$1583,))))*$H41</f>
        <v>0</v>
      </c>
      <c r="AN41" s="24">
        <f>IF($J41="Off",0,IF(ISERROR(INDEX(Inputs!AN$36:AN$1583,MATCH($C41,Inputs!$C$36:$C$1583,))),0,INDEX(Inputs!AN$36:AN$1583,MATCH($C41,Inputs!$C$36:$C$1583,))))*$H41</f>
        <v>0</v>
      </c>
      <c r="AO41" s="24">
        <f>IF($J41="Off",0,IF(ISERROR(INDEX(Inputs!AO$36:AO$1583,MATCH($C41,Inputs!$C$36:$C$1583,))),0,INDEX(Inputs!AO$36:AO$1583,MATCH($C41,Inputs!$C$36:$C$1583,))))*$H41</f>
        <v>0</v>
      </c>
      <c r="AP41" s="24">
        <f>IF($J41="Off",0,IF(ISERROR(INDEX(Inputs!AP$36:AP$1583,MATCH($C41,Inputs!$C$36:$C$1583,))),0,INDEX(Inputs!AP$36:AP$1583,MATCH($C41,Inputs!$C$36:$C$1583,))))*$H41</f>
        <v>0</v>
      </c>
      <c r="AQ41" s="24">
        <f>IF($J41="Off",0,IF(ISERROR(INDEX(Inputs!AQ$36:AQ$1583,MATCH($C41,Inputs!$C$36:$C$1583,))),0,INDEX(Inputs!AQ$36:AQ$1583,MATCH($C41,Inputs!$C$36:$C$1583,))))*$H41</f>
        <v>0</v>
      </c>
      <c r="AR41" s="24">
        <f>IF($J41="Off",0,IF(ISERROR(INDEX(Inputs!AR$36:AR$1583,MATCH($C41,Inputs!$C$36:$C$1583,))),0,INDEX(Inputs!AR$36:AR$1583,MATCH($C41,Inputs!$C$36:$C$1583,))))*$H41</f>
        <v>0</v>
      </c>
      <c r="AS41" s="24">
        <f>IF($J41="Off",0,IF(ISERROR(INDEX(Inputs!AS$36:AS$1583,MATCH($C41,Inputs!$C$36:$C$1583,))),0,INDEX(Inputs!AS$36:AS$1583,MATCH($C41,Inputs!$C$36:$C$1583,))))*$H41</f>
        <v>0</v>
      </c>
      <c r="AT41" s="24">
        <f>IF($J41="Off",0,IF(ISERROR(INDEX(Inputs!AT$36:AT$1583,MATCH($C41,Inputs!$C$36:$C$1583,))),0,INDEX(Inputs!AT$36:AT$1583,MATCH($C41,Inputs!$C$36:$C$1583,))))*$H41</f>
        <v>0</v>
      </c>
      <c r="AU41" s="24">
        <f>IF($J41="Off",0,IF(ISERROR(INDEX(Inputs!AU$36:AU$1583,MATCH($C41,Inputs!$C$36:$C$1583,))),0,INDEX(Inputs!AU$36:AU$1583,MATCH($C41,Inputs!$C$36:$C$1583,))))*$H41</f>
        <v>0</v>
      </c>
      <c r="AV41" s="24">
        <f>IF($J41="Off",0,IF(ISERROR(INDEX(Inputs!AV$36:AV$1583,MATCH($C41,Inputs!$C$36:$C$1583,))),0,INDEX(Inputs!AV$36:AV$1583,MATCH($C41,Inputs!$C$36:$C$1583,))))*$H41</f>
        <v>0</v>
      </c>
      <c r="AW41" s="24">
        <f>IF($J41="Off",0,IF(ISERROR(INDEX(Inputs!AW$36:AW$1583,MATCH($C41,Inputs!$C$36:$C$1583,))),0,INDEX(Inputs!AW$36:AW$1583,MATCH($C41,Inputs!$C$36:$C$1583,))))*$H41</f>
        <v>0</v>
      </c>
      <c r="AX41" s="24">
        <f>IF($J41="Off",0,IF(ISERROR(INDEX(Inputs!AX$36:AX$1583,MATCH($C41,Inputs!$C$36:$C$1583,))),0,INDEX(Inputs!AX$36:AX$1583,MATCH($C41,Inputs!$C$36:$C$1583,))))*$H41</f>
        <v>0</v>
      </c>
      <c r="AY41" s="24">
        <f>IF($J41="Off",0,IF(ISERROR(INDEX(Inputs!AY$36:AY$1583,MATCH($C41,Inputs!$C$36:$C$1583,))),0,INDEX(Inputs!AY$36:AY$1583,MATCH($C41,Inputs!$C$36:$C$1583,))))*$H41</f>
        <v>0</v>
      </c>
      <c r="AZ41" s="24">
        <f>IF($J41="Off",0,IF(ISERROR(INDEX(Inputs!AZ$36:AZ$1583,MATCH($C41,Inputs!$C$36:$C$1583,))),0,INDEX(Inputs!AZ$36:AZ$1583,MATCH($C41,Inputs!$C$36:$C$1583,))))*$H41</f>
        <v>0</v>
      </c>
      <c r="BA41" s="24">
        <f>IF($J41="Off",0,IF(ISERROR(INDEX(Inputs!BA$36:BA$1583,MATCH($C41,Inputs!$C$36:$C$1583,))),0,INDEX(Inputs!BA$36:BA$1583,MATCH($C41,Inputs!$C$36:$C$1583,))))*$H41</f>
        <v>0</v>
      </c>
      <c r="BB41" s="24">
        <f>IF($J41="Off",0,IF(ISERROR(INDEX(Inputs!BB$36:BB$1583,MATCH($C41,Inputs!$C$36:$C$1583,))),0,INDEX(Inputs!BB$36:BB$1583,MATCH($C41,Inputs!$C$36:$C$1583,))))*$H41</f>
        <v>0</v>
      </c>
      <c r="BC41" s="24">
        <f>IF($J41="Off",0,IF(ISERROR(INDEX(Inputs!BC$36:BC$1583,MATCH($C41,Inputs!$C$36:$C$1583,))),0,INDEX(Inputs!BC$36:BC$1583,MATCH($C41,Inputs!$C$36:$C$1583,))))*$H41</f>
        <v>0</v>
      </c>
      <c r="BD41" s="24">
        <f>IF($J41="Off",0,IF(ISERROR(INDEX(Inputs!BD$36:BD$1583,MATCH($C41,Inputs!$C$36:$C$1583,))),0,INDEX(Inputs!BD$36:BD$1583,MATCH($C41,Inputs!$C$36:$C$1583,))))*$H41</f>
        <v>0</v>
      </c>
      <c r="BE41" s="24">
        <f>IF($J41="Off",0,IF(ISERROR(INDEX(Inputs!BE$36:BE$1583,MATCH($C41,Inputs!$C$36:$C$1583,))),0,INDEX(Inputs!BE$36:BE$1583,MATCH($C41,Inputs!$C$36:$C$1583,))))*$H41</f>
        <v>0</v>
      </c>
      <c r="BF41" s="24">
        <f>IF($J41="Off",0,IF(ISERROR(INDEX(Inputs!BF$36:BF$1583,MATCH($C41,Inputs!$C$36:$C$1583,))),0,INDEX(Inputs!BF$36:BF$1583,MATCH($C41,Inputs!$C$36:$C$1583,))))*$H41</f>
        <v>0</v>
      </c>
      <c r="BG41" s="24">
        <f>IF($J41="Off",0,IF(ISERROR(INDEX(Inputs!BG$36:BG$1583,MATCH($C41,Inputs!$C$36:$C$1583,))),0,INDEX(Inputs!BG$36:BG$1583,MATCH($C41,Inputs!$C$36:$C$1583,))))*$H41</f>
        <v>0</v>
      </c>
      <c r="BH41" s="24">
        <f>IF($J41="Off",0,IF(ISERROR(INDEX(Inputs!BH$36:BH$1583,MATCH($C41,Inputs!$C$36:$C$1583,))),0,INDEX(Inputs!BH$36:BH$1583,MATCH($C41,Inputs!$C$36:$C$1583,))))*$H41</f>
        <v>0</v>
      </c>
      <c r="BI41" s="24">
        <f>IF($J41="Off",0,IF(ISERROR(INDEX(Inputs!BI$36:BI$1583,MATCH($C41,Inputs!$C$36:$C$1583,))),0,INDEX(Inputs!BI$36:BI$1583,MATCH($C41,Inputs!$C$36:$C$1583,))))*$H41</f>
        <v>0</v>
      </c>
      <c r="BJ41" s="24">
        <f>IF($J41="Off",0,IF(ISERROR(INDEX(Inputs!BJ$36:BJ$1583,MATCH($C41,Inputs!$C$36:$C$1583,))),0,INDEX(Inputs!BJ$36:BJ$1583,MATCH($C41,Inputs!$C$36:$C$1583,))))*$H41</f>
        <v>0</v>
      </c>
      <c r="BK41" s="24">
        <f>IF($J41="Off",0,IF(ISERROR(INDEX(Inputs!BK$36:BK$1583,MATCH($C41,Inputs!$C$36:$C$1583,))),0,INDEX(Inputs!BK$36:BK$1583,MATCH($C41,Inputs!$C$36:$C$1583,))))*$H41</f>
        <v>0</v>
      </c>
      <c r="BL41" s="24">
        <f>IF($J41="Off",0,IF(ISERROR(INDEX(Inputs!BL$36:BL$1583,MATCH($C41,Inputs!$C$36:$C$1583,))),0,INDEX(Inputs!BL$36:BL$1583,MATCH($C41,Inputs!$C$36:$C$1583,))))*$H41</f>
        <v>0</v>
      </c>
      <c r="BM41" s="24">
        <f>IF($J41="Off",0,IF(ISERROR(INDEX(Inputs!BM$36:BM$1583,MATCH($C41,Inputs!$C$36:$C$1583,))),0,INDEX(Inputs!BM$36:BM$1583,MATCH($C41,Inputs!$C$36:$C$1583,))))*$H41</f>
        <v>0</v>
      </c>
      <c r="BN41" s="24">
        <f>IF($J41="Off",0,IF(ISERROR(INDEX(Inputs!BN$36:BN$1583,MATCH($C41,Inputs!$C$36:$C$1583,))),0,INDEX(Inputs!BN$36:BN$1583,MATCH($C41,Inputs!$C$36:$C$1583,))))*$H41</f>
        <v>0</v>
      </c>
      <c r="BO41" s="24">
        <f>IF($J41="Off",0,IF(ISERROR(INDEX(Inputs!BO$36:BO$1583,MATCH($C41,Inputs!$C$36:$C$1583,))),0,INDEX(Inputs!BO$36:BO$1583,MATCH($C41,Inputs!$C$36:$C$1583,))))*$H41</f>
        <v>0</v>
      </c>
      <c r="BP41" s="24">
        <f>IF($J41="Off",0,IF(ISERROR(INDEX(Inputs!BP$36:BP$1583,MATCH($C41,Inputs!$C$36:$C$1583,))),0,INDEX(Inputs!BP$36:BP$1583,MATCH($C41,Inputs!$C$36:$C$1583,))))*$H41</f>
        <v>0</v>
      </c>
      <c r="BQ41" s="24">
        <f>IF($J41="Off",0,IF(ISERROR(INDEX(Inputs!BQ$36:BQ$1583,MATCH($C41,Inputs!$C$36:$C$1583,))),0,INDEX(Inputs!BQ$36:BQ$1583,MATCH($C41,Inputs!$C$36:$C$1583,))))*$H41</f>
        <v>0</v>
      </c>
      <c r="BR41" s="24">
        <f>IF($J41="Off",0,IF(ISERROR(INDEX(Inputs!BR$36:BR$1583,MATCH($C41,Inputs!$C$36:$C$1583,))),0,INDEX(Inputs!BR$36:BR$1583,MATCH($C41,Inputs!$C$36:$C$1583,))))*$H41</f>
        <v>0</v>
      </c>
      <c r="BS41" s="24">
        <f>IF($J41="Off",0,IF(ISERROR(INDEX(Inputs!BS$36:BS$1583,MATCH($C41,Inputs!$C$36:$C$1583,))),0,INDEX(Inputs!BS$36:BS$1583,MATCH($C41,Inputs!$C$36:$C$1583,))))*$H41</f>
        <v>0</v>
      </c>
      <c r="BT41" s="24">
        <f>IF($J41="Off",0,IF(ISERROR(INDEX(Inputs!BT$36:BT$1583,MATCH($C41,Inputs!$C$36:$C$1583,))),0,INDEX(Inputs!BT$36:BT$1583,MATCH($C41,Inputs!$C$36:$C$1583,))))*$H41</f>
        <v>0</v>
      </c>
      <c r="BU41" s="24">
        <f>IF($J41="Off",0,IF(ISERROR(INDEX(Inputs!BU$36:BU$1583,MATCH($C41,Inputs!$C$36:$C$1583,))),0,INDEX(Inputs!BU$36:BU$1583,MATCH($C41,Inputs!$C$36:$C$1583,))))*$H41</f>
        <v>0</v>
      </c>
      <c r="BV41" s="24">
        <f>IF($J41="Off",0,IF(ISERROR(INDEX(Inputs!BV$36:BV$1583,MATCH($C41,Inputs!$C$36:$C$1583,))),0,INDEX(Inputs!BV$36:BV$1583,MATCH($C41,Inputs!$C$36:$C$1583,))))*$H41</f>
        <v>0</v>
      </c>
      <c r="BW41" s="24">
        <f>IF($J41="Off",0,IF(ISERROR(INDEX(Inputs!BW$36:BW$1583,MATCH($C41,Inputs!$C$36:$C$1583,))),0,INDEX(Inputs!BW$36:BW$1583,MATCH($C41,Inputs!$C$36:$C$1583,))))*$H41</f>
        <v>0</v>
      </c>
      <c r="BX41" s="24">
        <f>IF($J41="Off",0,IF(ISERROR(INDEX(Inputs!BX$36:BX$1583,MATCH($C41,Inputs!$C$36:$C$1583,))),0,INDEX(Inputs!BX$36:BX$1583,MATCH($C41,Inputs!$C$36:$C$1583,))))*$H41</f>
        <v>0</v>
      </c>
      <c r="BY41" s="24">
        <f>IF($J41="Off",0,IF(ISERROR(INDEX(Inputs!BY$36:BY$1583,MATCH($C41,Inputs!$C$36:$C$1583,))),0,INDEX(Inputs!BY$36:BY$1583,MATCH($C41,Inputs!$C$36:$C$1583,))))*$H41</f>
        <v>0</v>
      </c>
      <c r="BZ41" s="24">
        <f>IF($J41="Off",0,IF(ISERROR(INDEX(Inputs!BZ$36:BZ$1583,MATCH($C41,Inputs!$C$36:$C$1583,))),0,INDEX(Inputs!BZ$36:BZ$1583,MATCH($C41,Inputs!$C$36:$C$1583,))))*$H41</f>
        <v>0</v>
      </c>
    </row>
    <row r="42" spans="1:78" outlineLevel="1">
      <c r="C42" s="111">
        <v>6</v>
      </c>
      <c r="D42" s="111"/>
      <c r="E42" s="111"/>
      <c r="G42" s="22">
        <f>IF(ISERROR(INDEX(Inputs!G$36:G$1583,MATCH($C42,Inputs!$C$36:$C$1583,))),0,INDEX(Inputs!G$36:G$1583,MATCH($C42,Inputs!$C$36:$C$1583,)))</f>
        <v>0</v>
      </c>
      <c r="H42" s="54">
        <f>IF(AND($I$9="Yes",I42=Inputs!$CB$16),0,1)</f>
        <v>1</v>
      </c>
      <c r="I42" s="22">
        <f>IF(ISERROR(INDEX(Inputs!I$36:I$1583,MATCH($C42,Inputs!$C$36:$C$1583,))),0,INDEX(Inputs!I$36:I$1583,MATCH($C42,Inputs!$C$36:$C$1583,)))</f>
        <v>0</v>
      </c>
      <c r="J42" s="45" t="s">
        <v>48</v>
      </c>
      <c r="K42" s="24">
        <f t="shared" ref="K42:K55" si="73">SUM(M42:X42)</f>
        <v>0</v>
      </c>
      <c r="M42" s="24">
        <f t="shared" si="72"/>
        <v>0</v>
      </c>
      <c r="N42" s="24">
        <f t="shared" si="70"/>
        <v>0</v>
      </c>
      <c r="O42" s="24">
        <f t="shared" si="70"/>
        <v>0</v>
      </c>
      <c r="P42" s="24">
        <f t="shared" si="70"/>
        <v>0</v>
      </c>
      <c r="Q42" s="24">
        <f t="shared" si="70"/>
        <v>0</v>
      </c>
      <c r="R42" s="24">
        <f t="shared" si="70"/>
        <v>0</v>
      </c>
      <c r="S42" s="24">
        <f t="shared" si="70"/>
        <v>0</v>
      </c>
      <c r="T42" s="24">
        <f t="shared" si="70"/>
        <v>0</v>
      </c>
      <c r="U42" s="24">
        <f t="shared" si="70"/>
        <v>0</v>
      </c>
      <c r="V42" s="24">
        <f t="shared" si="70"/>
        <v>0</v>
      </c>
      <c r="W42" s="24">
        <f t="shared" si="70"/>
        <v>0</v>
      </c>
      <c r="X42" s="24">
        <f t="shared" si="70"/>
        <v>0</v>
      </c>
      <c r="Z42" s="24">
        <f>IF($J42="Off",0,IF(ISERROR(INDEX(Inputs!Z$36:Z$1583,MATCH($C42,Inputs!$C$36:$C$1583,))),0,INDEX(Inputs!Z$36:Z$1583,MATCH($C42,Inputs!$C$36:$C$1583,))))*$H42</f>
        <v>0</v>
      </c>
      <c r="AA42" s="24">
        <f>IF($J42="Off",0,IF(ISERROR(INDEX(Inputs!AA$36:AA$1583,MATCH($C42,Inputs!$C$36:$C$1583,))),0,INDEX(Inputs!AA$36:AA$1583,MATCH($C42,Inputs!$C$36:$C$1583,))))*$H42</f>
        <v>0</v>
      </c>
      <c r="AB42" s="24">
        <f>IF($J42="Off",0,IF(ISERROR(INDEX(Inputs!AB$36:AB$1583,MATCH($C42,Inputs!$C$36:$C$1583,))),0,INDEX(Inputs!AB$36:AB$1583,MATCH($C42,Inputs!$C$36:$C$1583,))))*$H42</f>
        <v>0</v>
      </c>
      <c r="AC42" s="24">
        <f>IF($J42="Off",0,IF(ISERROR(INDEX(Inputs!AC$36:AC$1583,MATCH($C42,Inputs!$C$36:$C$1583,))),0,INDEX(Inputs!AC$36:AC$1583,MATCH($C42,Inputs!$C$36:$C$1583,))))*$H42</f>
        <v>0</v>
      </c>
      <c r="AD42" s="24">
        <f>IF($J42="Off",0,IF(ISERROR(INDEX(Inputs!AD$36:AD$1583,MATCH($C42,Inputs!$C$36:$C$1583,))),0,INDEX(Inputs!AD$36:AD$1583,MATCH($C42,Inputs!$C$36:$C$1583,))))*$H42</f>
        <v>0</v>
      </c>
      <c r="AE42" s="24">
        <f>IF($J42="Off",0,IF(ISERROR(INDEX(Inputs!AE$36:AE$1583,MATCH($C42,Inputs!$C$36:$C$1583,))),0,INDEX(Inputs!AE$36:AE$1583,MATCH($C42,Inputs!$C$36:$C$1583,))))*$H42</f>
        <v>0</v>
      </c>
      <c r="AF42" s="24">
        <f>IF($J42="Off",0,IF(ISERROR(INDEX(Inputs!AF$36:AF$1583,MATCH($C42,Inputs!$C$36:$C$1583,))),0,INDEX(Inputs!AF$36:AF$1583,MATCH($C42,Inputs!$C$36:$C$1583,))))*$H42</f>
        <v>0</v>
      </c>
      <c r="AG42" s="24">
        <f>IF($J42="Off",0,IF(ISERROR(INDEX(Inputs!AG$36:AG$1583,MATCH($C42,Inputs!$C$36:$C$1583,))),0,INDEX(Inputs!AG$36:AG$1583,MATCH($C42,Inputs!$C$36:$C$1583,))))*$H42</f>
        <v>0</v>
      </c>
      <c r="AH42" s="24">
        <f>IF($J42="Off",0,IF(ISERROR(INDEX(Inputs!AH$36:AH$1583,MATCH($C42,Inputs!$C$36:$C$1583,))),0,INDEX(Inputs!AH$36:AH$1583,MATCH($C42,Inputs!$C$36:$C$1583,))))*$H42</f>
        <v>0</v>
      </c>
      <c r="AI42" s="24">
        <f>IF($J42="Off",0,IF(ISERROR(INDEX(Inputs!AI$36:AI$1583,MATCH($C42,Inputs!$C$36:$C$1583,))),0,INDEX(Inputs!AI$36:AI$1583,MATCH($C42,Inputs!$C$36:$C$1583,))))*$H42</f>
        <v>0</v>
      </c>
      <c r="AJ42" s="24">
        <f>IF($J42="Off",0,IF(ISERROR(INDEX(Inputs!AJ$36:AJ$1583,MATCH($C42,Inputs!$C$36:$C$1583,))),0,INDEX(Inputs!AJ$36:AJ$1583,MATCH($C42,Inputs!$C$36:$C$1583,))))*$H42</f>
        <v>0</v>
      </c>
      <c r="AK42" s="24">
        <f>IF($J42="Off",0,IF(ISERROR(INDEX(Inputs!AK$36:AK$1583,MATCH($C42,Inputs!$C$36:$C$1583,))),0,INDEX(Inputs!AK$36:AK$1583,MATCH($C42,Inputs!$C$36:$C$1583,))))*$H42</f>
        <v>0</v>
      </c>
      <c r="AL42" s="24">
        <f>IF($J42="Off",0,IF(ISERROR(INDEX(Inputs!AL$36:AL$1583,MATCH($C42,Inputs!$C$36:$C$1583,))),0,INDEX(Inputs!AL$36:AL$1583,MATCH($C42,Inputs!$C$36:$C$1583,))))*$H42</f>
        <v>0</v>
      </c>
      <c r="AM42" s="24">
        <f>IF($J42="Off",0,IF(ISERROR(INDEX(Inputs!AM$36:AM$1583,MATCH($C42,Inputs!$C$36:$C$1583,))),0,INDEX(Inputs!AM$36:AM$1583,MATCH($C42,Inputs!$C$36:$C$1583,))))*$H42</f>
        <v>0</v>
      </c>
      <c r="AN42" s="24">
        <f>IF($J42="Off",0,IF(ISERROR(INDEX(Inputs!AN$36:AN$1583,MATCH($C42,Inputs!$C$36:$C$1583,))),0,INDEX(Inputs!AN$36:AN$1583,MATCH($C42,Inputs!$C$36:$C$1583,))))*$H42</f>
        <v>0</v>
      </c>
      <c r="AO42" s="24">
        <f>IF($J42="Off",0,IF(ISERROR(INDEX(Inputs!AO$36:AO$1583,MATCH($C42,Inputs!$C$36:$C$1583,))),0,INDEX(Inputs!AO$36:AO$1583,MATCH($C42,Inputs!$C$36:$C$1583,))))*$H42</f>
        <v>0</v>
      </c>
      <c r="AP42" s="24">
        <f>IF($J42="Off",0,IF(ISERROR(INDEX(Inputs!AP$36:AP$1583,MATCH($C42,Inputs!$C$36:$C$1583,))),0,INDEX(Inputs!AP$36:AP$1583,MATCH($C42,Inputs!$C$36:$C$1583,))))*$H42</f>
        <v>0</v>
      </c>
      <c r="AQ42" s="24">
        <f>IF($J42="Off",0,IF(ISERROR(INDEX(Inputs!AQ$36:AQ$1583,MATCH($C42,Inputs!$C$36:$C$1583,))),0,INDEX(Inputs!AQ$36:AQ$1583,MATCH($C42,Inputs!$C$36:$C$1583,))))*$H42</f>
        <v>0</v>
      </c>
      <c r="AR42" s="24">
        <f>IF($J42="Off",0,IF(ISERROR(INDEX(Inputs!AR$36:AR$1583,MATCH($C42,Inputs!$C$36:$C$1583,))),0,INDEX(Inputs!AR$36:AR$1583,MATCH($C42,Inputs!$C$36:$C$1583,))))*$H42</f>
        <v>0</v>
      </c>
      <c r="AS42" s="24">
        <f>IF($J42="Off",0,IF(ISERROR(INDEX(Inputs!AS$36:AS$1583,MATCH($C42,Inputs!$C$36:$C$1583,))),0,INDEX(Inputs!AS$36:AS$1583,MATCH($C42,Inputs!$C$36:$C$1583,))))*$H42</f>
        <v>0</v>
      </c>
      <c r="AT42" s="24">
        <f>IF($J42="Off",0,IF(ISERROR(INDEX(Inputs!AT$36:AT$1583,MATCH($C42,Inputs!$C$36:$C$1583,))),0,INDEX(Inputs!AT$36:AT$1583,MATCH($C42,Inputs!$C$36:$C$1583,))))*$H42</f>
        <v>0</v>
      </c>
      <c r="AU42" s="24">
        <f>IF($J42="Off",0,IF(ISERROR(INDEX(Inputs!AU$36:AU$1583,MATCH($C42,Inputs!$C$36:$C$1583,))),0,INDEX(Inputs!AU$36:AU$1583,MATCH($C42,Inputs!$C$36:$C$1583,))))*$H42</f>
        <v>0</v>
      </c>
      <c r="AV42" s="24">
        <f>IF($J42="Off",0,IF(ISERROR(INDEX(Inputs!AV$36:AV$1583,MATCH($C42,Inputs!$C$36:$C$1583,))),0,INDEX(Inputs!AV$36:AV$1583,MATCH($C42,Inputs!$C$36:$C$1583,))))*$H42</f>
        <v>0</v>
      </c>
      <c r="AW42" s="24">
        <f>IF($J42="Off",0,IF(ISERROR(INDEX(Inputs!AW$36:AW$1583,MATCH($C42,Inputs!$C$36:$C$1583,))),0,INDEX(Inputs!AW$36:AW$1583,MATCH($C42,Inputs!$C$36:$C$1583,))))*$H42</f>
        <v>0</v>
      </c>
      <c r="AX42" s="24">
        <f>IF($J42="Off",0,IF(ISERROR(INDEX(Inputs!AX$36:AX$1583,MATCH($C42,Inputs!$C$36:$C$1583,))),0,INDEX(Inputs!AX$36:AX$1583,MATCH($C42,Inputs!$C$36:$C$1583,))))*$H42</f>
        <v>0</v>
      </c>
      <c r="AY42" s="24">
        <f>IF($J42="Off",0,IF(ISERROR(INDEX(Inputs!AY$36:AY$1583,MATCH($C42,Inputs!$C$36:$C$1583,))),0,INDEX(Inputs!AY$36:AY$1583,MATCH($C42,Inputs!$C$36:$C$1583,))))*$H42</f>
        <v>0</v>
      </c>
      <c r="AZ42" s="24">
        <f>IF($J42="Off",0,IF(ISERROR(INDEX(Inputs!AZ$36:AZ$1583,MATCH($C42,Inputs!$C$36:$C$1583,))),0,INDEX(Inputs!AZ$36:AZ$1583,MATCH($C42,Inputs!$C$36:$C$1583,))))*$H42</f>
        <v>0</v>
      </c>
      <c r="BA42" s="24">
        <f>IF($J42="Off",0,IF(ISERROR(INDEX(Inputs!BA$36:BA$1583,MATCH($C42,Inputs!$C$36:$C$1583,))),0,INDEX(Inputs!BA$36:BA$1583,MATCH($C42,Inputs!$C$36:$C$1583,))))*$H42</f>
        <v>0</v>
      </c>
      <c r="BB42" s="24">
        <f>IF($J42="Off",0,IF(ISERROR(INDEX(Inputs!BB$36:BB$1583,MATCH($C42,Inputs!$C$36:$C$1583,))),0,INDEX(Inputs!BB$36:BB$1583,MATCH($C42,Inputs!$C$36:$C$1583,))))*$H42</f>
        <v>0</v>
      </c>
      <c r="BC42" s="24">
        <f>IF($J42="Off",0,IF(ISERROR(INDEX(Inputs!BC$36:BC$1583,MATCH($C42,Inputs!$C$36:$C$1583,))),0,INDEX(Inputs!BC$36:BC$1583,MATCH($C42,Inputs!$C$36:$C$1583,))))*$H42</f>
        <v>0</v>
      </c>
      <c r="BD42" s="24">
        <f>IF($J42="Off",0,IF(ISERROR(INDEX(Inputs!BD$36:BD$1583,MATCH($C42,Inputs!$C$36:$C$1583,))),0,INDEX(Inputs!BD$36:BD$1583,MATCH($C42,Inputs!$C$36:$C$1583,))))*$H42</f>
        <v>0</v>
      </c>
      <c r="BE42" s="24">
        <f>IF($J42="Off",0,IF(ISERROR(INDEX(Inputs!BE$36:BE$1583,MATCH($C42,Inputs!$C$36:$C$1583,))),0,INDEX(Inputs!BE$36:BE$1583,MATCH($C42,Inputs!$C$36:$C$1583,))))*$H42</f>
        <v>0</v>
      </c>
      <c r="BF42" s="24">
        <f>IF($J42="Off",0,IF(ISERROR(INDEX(Inputs!BF$36:BF$1583,MATCH($C42,Inputs!$C$36:$C$1583,))),0,INDEX(Inputs!BF$36:BF$1583,MATCH($C42,Inputs!$C$36:$C$1583,))))*$H42</f>
        <v>0</v>
      </c>
      <c r="BG42" s="24">
        <f>IF($J42="Off",0,IF(ISERROR(INDEX(Inputs!BG$36:BG$1583,MATCH($C42,Inputs!$C$36:$C$1583,))),0,INDEX(Inputs!BG$36:BG$1583,MATCH($C42,Inputs!$C$36:$C$1583,))))*$H42</f>
        <v>0</v>
      </c>
      <c r="BH42" s="24">
        <f>IF($J42="Off",0,IF(ISERROR(INDEX(Inputs!BH$36:BH$1583,MATCH($C42,Inputs!$C$36:$C$1583,))),0,INDEX(Inputs!BH$36:BH$1583,MATCH($C42,Inputs!$C$36:$C$1583,))))*$H42</f>
        <v>0</v>
      </c>
      <c r="BI42" s="24">
        <f>IF($J42="Off",0,IF(ISERROR(INDEX(Inputs!BI$36:BI$1583,MATCH($C42,Inputs!$C$36:$C$1583,))),0,INDEX(Inputs!BI$36:BI$1583,MATCH($C42,Inputs!$C$36:$C$1583,))))*$H42</f>
        <v>0</v>
      </c>
      <c r="BJ42" s="24">
        <f>IF($J42="Off",0,IF(ISERROR(INDEX(Inputs!BJ$36:BJ$1583,MATCH($C42,Inputs!$C$36:$C$1583,))),0,INDEX(Inputs!BJ$36:BJ$1583,MATCH($C42,Inputs!$C$36:$C$1583,))))*$H42</f>
        <v>0</v>
      </c>
      <c r="BK42" s="24">
        <f>IF($J42="Off",0,IF(ISERROR(INDEX(Inputs!BK$36:BK$1583,MATCH($C42,Inputs!$C$36:$C$1583,))),0,INDEX(Inputs!BK$36:BK$1583,MATCH($C42,Inputs!$C$36:$C$1583,))))*$H42</f>
        <v>0</v>
      </c>
      <c r="BL42" s="24">
        <f>IF($J42="Off",0,IF(ISERROR(INDEX(Inputs!BL$36:BL$1583,MATCH($C42,Inputs!$C$36:$C$1583,))),0,INDEX(Inputs!BL$36:BL$1583,MATCH($C42,Inputs!$C$36:$C$1583,))))*$H42</f>
        <v>0</v>
      </c>
      <c r="BM42" s="24">
        <f>IF($J42="Off",0,IF(ISERROR(INDEX(Inputs!BM$36:BM$1583,MATCH($C42,Inputs!$C$36:$C$1583,))),0,INDEX(Inputs!BM$36:BM$1583,MATCH($C42,Inputs!$C$36:$C$1583,))))*$H42</f>
        <v>0</v>
      </c>
      <c r="BN42" s="24">
        <f>IF($J42="Off",0,IF(ISERROR(INDEX(Inputs!BN$36:BN$1583,MATCH($C42,Inputs!$C$36:$C$1583,))),0,INDEX(Inputs!BN$36:BN$1583,MATCH($C42,Inputs!$C$36:$C$1583,))))*$H42</f>
        <v>0</v>
      </c>
      <c r="BO42" s="24">
        <f>IF($J42="Off",0,IF(ISERROR(INDEX(Inputs!BO$36:BO$1583,MATCH($C42,Inputs!$C$36:$C$1583,))),0,INDEX(Inputs!BO$36:BO$1583,MATCH($C42,Inputs!$C$36:$C$1583,))))*$H42</f>
        <v>0</v>
      </c>
      <c r="BP42" s="24">
        <f>IF($J42="Off",0,IF(ISERROR(INDEX(Inputs!BP$36:BP$1583,MATCH($C42,Inputs!$C$36:$C$1583,))),0,INDEX(Inputs!BP$36:BP$1583,MATCH($C42,Inputs!$C$36:$C$1583,))))*$H42</f>
        <v>0</v>
      </c>
      <c r="BQ42" s="24">
        <f>IF($J42="Off",0,IF(ISERROR(INDEX(Inputs!BQ$36:BQ$1583,MATCH($C42,Inputs!$C$36:$C$1583,))),0,INDEX(Inputs!BQ$36:BQ$1583,MATCH($C42,Inputs!$C$36:$C$1583,))))*$H42</f>
        <v>0</v>
      </c>
      <c r="BR42" s="24">
        <f>IF($J42="Off",0,IF(ISERROR(INDEX(Inputs!BR$36:BR$1583,MATCH($C42,Inputs!$C$36:$C$1583,))),0,INDEX(Inputs!BR$36:BR$1583,MATCH($C42,Inputs!$C$36:$C$1583,))))*$H42</f>
        <v>0</v>
      </c>
      <c r="BS42" s="24">
        <f>IF($J42="Off",0,IF(ISERROR(INDEX(Inputs!BS$36:BS$1583,MATCH($C42,Inputs!$C$36:$C$1583,))),0,INDEX(Inputs!BS$36:BS$1583,MATCH($C42,Inputs!$C$36:$C$1583,))))*$H42</f>
        <v>0</v>
      </c>
      <c r="BT42" s="24">
        <f>IF($J42="Off",0,IF(ISERROR(INDEX(Inputs!BT$36:BT$1583,MATCH($C42,Inputs!$C$36:$C$1583,))),0,INDEX(Inputs!BT$36:BT$1583,MATCH($C42,Inputs!$C$36:$C$1583,))))*$H42</f>
        <v>0</v>
      </c>
      <c r="BU42" s="24">
        <f>IF($J42="Off",0,IF(ISERROR(INDEX(Inputs!BU$36:BU$1583,MATCH($C42,Inputs!$C$36:$C$1583,))),0,INDEX(Inputs!BU$36:BU$1583,MATCH($C42,Inputs!$C$36:$C$1583,))))*$H42</f>
        <v>0</v>
      </c>
      <c r="BV42" s="24">
        <f>IF($J42="Off",0,IF(ISERROR(INDEX(Inputs!BV$36:BV$1583,MATCH($C42,Inputs!$C$36:$C$1583,))),0,INDEX(Inputs!BV$36:BV$1583,MATCH($C42,Inputs!$C$36:$C$1583,))))*$H42</f>
        <v>0</v>
      </c>
      <c r="BW42" s="24">
        <f>IF($J42="Off",0,IF(ISERROR(INDEX(Inputs!BW$36:BW$1583,MATCH($C42,Inputs!$C$36:$C$1583,))),0,INDEX(Inputs!BW$36:BW$1583,MATCH($C42,Inputs!$C$36:$C$1583,))))*$H42</f>
        <v>0</v>
      </c>
      <c r="BX42" s="24">
        <f>IF($J42="Off",0,IF(ISERROR(INDEX(Inputs!BX$36:BX$1583,MATCH($C42,Inputs!$C$36:$C$1583,))),0,INDEX(Inputs!BX$36:BX$1583,MATCH($C42,Inputs!$C$36:$C$1583,))))*$H42</f>
        <v>0</v>
      </c>
      <c r="BY42" s="24">
        <f>IF($J42="Off",0,IF(ISERROR(INDEX(Inputs!BY$36:BY$1583,MATCH($C42,Inputs!$C$36:$C$1583,))),0,INDEX(Inputs!BY$36:BY$1583,MATCH($C42,Inputs!$C$36:$C$1583,))))*$H42</f>
        <v>0</v>
      </c>
      <c r="BZ42" s="24">
        <f>IF($J42="Off",0,IF(ISERROR(INDEX(Inputs!BZ$36:BZ$1583,MATCH($C42,Inputs!$C$36:$C$1583,))),0,INDEX(Inputs!BZ$36:BZ$1583,MATCH($C42,Inputs!$C$36:$C$1583,))))*$H42</f>
        <v>0</v>
      </c>
    </row>
    <row r="43" spans="1:78" outlineLevel="1">
      <c r="C43" s="111">
        <v>7</v>
      </c>
      <c r="D43" s="111"/>
      <c r="E43" s="111"/>
      <c r="G43" s="22">
        <f>IF(ISERROR(INDEX(Inputs!G$36:G$1583,MATCH($C43,Inputs!$C$36:$C$1583,))),0,INDEX(Inputs!G$36:G$1583,MATCH($C43,Inputs!$C$36:$C$1583,)))</f>
        <v>0</v>
      </c>
      <c r="H43" s="54">
        <f>IF(AND($I$9="Yes",I43=Inputs!$CB$16),0,1)</f>
        <v>1</v>
      </c>
      <c r="I43" s="22">
        <f>IF(ISERROR(INDEX(Inputs!I$36:I$1583,MATCH($C43,Inputs!$C$36:$C$1583,))),0,INDEX(Inputs!I$36:I$1583,MATCH($C43,Inputs!$C$36:$C$1583,)))</f>
        <v>0</v>
      </c>
      <c r="J43" s="45" t="s">
        <v>48</v>
      </c>
      <c r="K43" s="24">
        <f t="shared" si="73"/>
        <v>0</v>
      </c>
      <c r="M43" s="24">
        <f t="shared" si="72"/>
        <v>0</v>
      </c>
      <c r="N43" s="24">
        <f t="shared" si="70"/>
        <v>0</v>
      </c>
      <c r="O43" s="24">
        <f t="shared" si="70"/>
        <v>0</v>
      </c>
      <c r="P43" s="24">
        <f t="shared" si="70"/>
        <v>0</v>
      </c>
      <c r="Q43" s="24">
        <f t="shared" si="70"/>
        <v>0</v>
      </c>
      <c r="R43" s="24">
        <f t="shared" si="70"/>
        <v>0</v>
      </c>
      <c r="S43" s="24">
        <f t="shared" si="70"/>
        <v>0</v>
      </c>
      <c r="T43" s="24">
        <f t="shared" si="70"/>
        <v>0</v>
      </c>
      <c r="U43" s="24">
        <f t="shared" si="70"/>
        <v>0</v>
      </c>
      <c r="V43" s="24">
        <f t="shared" si="70"/>
        <v>0</v>
      </c>
      <c r="W43" s="24">
        <f t="shared" si="70"/>
        <v>0</v>
      </c>
      <c r="X43" s="24">
        <f t="shared" si="70"/>
        <v>0</v>
      </c>
      <c r="Z43" s="24">
        <f>IF($J43="Off",0,IF(ISERROR(INDEX(Inputs!Z$36:Z$1583,MATCH($C43,Inputs!$C$36:$C$1583,))),0,INDEX(Inputs!Z$36:Z$1583,MATCH($C43,Inputs!$C$36:$C$1583,))))*$H43</f>
        <v>0</v>
      </c>
      <c r="AA43" s="24">
        <f>IF($J43="Off",0,IF(ISERROR(INDEX(Inputs!AA$36:AA$1583,MATCH($C43,Inputs!$C$36:$C$1583,))),0,INDEX(Inputs!AA$36:AA$1583,MATCH($C43,Inputs!$C$36:$C$1583,))))*$H43</f>
        <v>0</v>
      </c>
      <c r="AB43" s="24">
        <f>IF($J43="Off",0,IF(ISERROR(INDEX(Inputs!AB$36:AB$1583,MATCH($C43,Inputs!$C$36:$C$1583,))),0,INDEX(Inputs!AB$36:AB$1583,MATCH($C43,Inputs!$C$36:$C$1583,))))*$H43</f>
        <v>0</v>
      </c>
      <c r="AC43" s="24">
        <f>IF($J43="Off",0,IF(ISERROR(INDEX(Inputs!AC$36:AC$1583,MATCH($C43,Inputs!$C$36:$C$1583,))),0,INDEX(Inputs!AC$36:AC$1583,MATCH($C43,Inputs!$C$36:$C$1583,))))*$H43</f>
        <v>0</v>
      </c>
      <c r="AD43" s="24">
        <f>IF($J43="Off",0,IF(ISERROR(INDEX(Inputs!AD$36:AD$1583,MATCH($C43,Inputs!$C$36:$C$1583,))),0,INDEX(Inputs!AD$36:AD$1583,MATCH($C43,Inputs!$C$36:$C$1583,))))*$H43</f>
        <v>0</v>
      </c>
      <c r="AE43" s="24">
        <f>IF($J43="Off",0,IF(ISERROR(INDEX(Inputs!AE$36:AE$1583,MATCH($C43,Inputs!$C$36:$C$1583,))),0,INDEX(Inputs!AE$36:AE$1583,MATCH($C43,Inputs!$C$36:$C$1583,))))*$H43</f>
        <v>0</v>
      </c>
      <c r="AF43" s="24">
        <f>IF($J43="Off",0,IF(ISERROR(INDEX(Inputs!AF$36:AF$1583,MATCH($C43,Inputs!$C$36:$C$1583,))),0,INDEX(Inputs!AF$36:AF$1583,MATCH($C43,Inputs!$C$36:$C$1583,))))*$H43</f>
        <v>0</v>
      </c>
      <c r="AG43" s="24">
        <f>IF($J43="Off",0,IF(ISERROR(INDEX(Inputs!AG$36:AG$1583,MATCH($C43,Inputs!$C$36:$C$1583,))),0,INDEX(Inputs!AG$36:AG$1583,MATCH($C43,Inputs!$C$36:$C$1583,))))*$H43</f>
        <v>0</v>
      </c>
      <c r="AH43" s="24">
        <f>IF($J43="Off",0,IF(ISERROR(INDEX(Inputs!AH$36:AH$1583,MATCH($C43,Inputs!$C$36:$C$1583,))),0,INDEX(Inputs!AH$36:AH$1583,MATCH($C43,Inputs!$C$36:$C$1583,))))*$H43</f>
        <v>0</v>
      </c>
      <c r="AI43" s="24">
        <f>IF($J43="Off",0,IF(ISERROR(INDEX(Inputs!AI$36:AI$1583,MATCH($C43,Inputs!$C$36:$C$1583,))),0,INDEX(Inputs!AI$36:AI$1583,MATCH($C43,Inputs!$C$36:$C$1583,))))*$H43</f>
        <v>0</v>
      </c>
      <c r="AJ43" s="24">
        <f>IF($J43="Off",0,IF(ISERROR(INDEX(Inputs!AJ$36:AJ$1583,MATCH($C43,Inputs!$C$36:$C$1583,))),0,INDEX(Inputs!AJ$36:AJ$1583,MATCH($C43,Inputs!$C$36:$C$1583,))))*$H43</f>
        <v>0</v>
      </c>
      <c r="AK43" s="24">
        <f>IF($J43="Off",0,IF(ISERROR(INDEX(Inputs!AK$36:AK$1583,MATCH($C43,Inputs!$C$36:$C$1583,))),0,INDEX(Inputs!AK$36:AK$1583,MATCH($C43,Inputs!$C$36:$C$1583,))))*$H43</f>
        <v>0</v>
      </c>
      <c r="AL43" s="24">
        <f>IF($J43="Off",0,IF(ISERROR(INDEX(Inputs!AL$36:AL$1583,MATCH($C43,Inputs!$C$36:$C$1583,))),0,INDEX(Inputs!AL$36:AL$1583,MATCH($C43,Inputs!$C$36:$C$1583,))))*$H43</f>
        <v>0</v>
      </c>
      <c r="AM43" s="24">
        <f>IF($J43="Off",0,IF(ISERROR(INDEX(Inputs!AM$36:AM$1583,MATCH($C43,Inputs!$C$36:$C$1583,))),0,INDEX(Inputs!AM$36:AM$1583,MATCH($C43,Inputs!$C$36:$C$1583,))))*$H43</f>
        <v>0</v>
      </c>
      <c r="AN43" s="24">
        <f>IF($J43="Off",0,IF(ISERROR(INDEX(Inputs!AN$36:AN$1583,MATCH($C43,Inputs!$C$36:$C$1583,))),0,INDEX(Inputs!AN$36:AN$1583,MATCH($C43,Inputs!$C$36:$C$1583,))))*$H43</f>
        <v>0</v>
      </c>
      <c r="AO43" s="24">
        <f>IF($J43="Off",0,IF(ISERROR(INDEX(Inputs!AO$36:AO$1583,MATCH($C43,Inputs!$C$36:$C$1583,))),0,INDEX(Inputs!AO$36:AO$1583,MATCH($C43,Inputs!$C$36:$C$1583,))))*$H43</f>
        <v>0</v>
      </c>
      <c r="AP43" s="24">
        <f>IF($J43="Off",0,IF(ISERROR(INDEX(Inputs!AP$36:AP$1583,MATCH($C43,Inputs!$C$36:$C$1583,))),0,INDEX(Inputs!AP$36:AP$1583,MATCH($C43,Inputs!$C$36:$C$1583,))))*$H43</f>
        <v>0</v>
      </c>
      <c r="AQ43" s="24">
        <f>IF($J43="Off",0,IF(ISERROR(INDEX(Inputs!AQ$36:AQ$1583,MATCH($C43,Inputs!$C$36:$C$1583,))),0,INDEX(Inputs!AQ$36:AQ$1583,MATCH($C43,Inputs!$C$36:$C$1583,))))*$H43</f>
        <v>0</v>
      </c>
      <c r="AR43" s="24">
        <f>IF($J43="Off",0,IF(ISERROR(INDEX(Inputs!AR$36:AR$1583,MATCH($C43,Inputs!$C$36:$C$1583,))),0,INDEX(Inputs!AR$36:AR$1583,MATCH($C43,Inputs!$C$36:$C$1583,))))*$H43</f>
        <v>0</v>
      </c>
      <c r="AS43" s="24">
        <f>IF($J43="Off",0,IF(ISERROR(INDEX(Inputs!AS$36:AS$1583,MATCH($C43,Inputs!$C$36:$C$1583,))),0,INDEX(Inputs!AS$36:AS$1583,MATCH($C43,Inputs!$C$36:$C$1583,))))*$H43</f>
        <v>0</v>
      </c>
      <c r="AT43" s="24">
        <f>IF($J43="Off",0,IF(ISERROR(INDEX(Inputs!AT$36:AT$1583,MATCH($C43,Inputs!$C$36:$C$1583,))),0,INDEX(Inputs!AT$36:AT$1583,MATCH($C43,Inputs!$C$36:$C$1583,))))*$H43</f>
        <v>0</v>
      </c>
      <c r="AU43" s="24">
        <f>IF($J43="Off",0,IF(ISERROR(INDEX(Inputs!AU$36:AU$1583,MATCH($C43,Inputs!$C$36:$C$1583,))),0,INDEX(Inputs!AU$36:AU$1583,MATCH($C43,Inputs!$C$36:$C$1583,))))*$H43</f>
        <v>0</v>
      </c>
      <c r="AV43" s="24">
        <f>IF($J43="Off",0,IF(ISERROR(INDEX(Inputs!AV$36:AV$1583,MATCH($C43,Inputs!$C$36:$C$1583,))),0,INDEX(Inputs!AV$36:AV$1583,MATCH($C43,Inputs!$C$36:$C$1583,))))*$H43</f>
        <v>0</v>
      </c>
      <c r="AW43" s="24">
        <f>IF($J43="Off",0,IF(ISERROR(INDEX(Inputs!AW$36:AW$1583,MATCH($C43,Inputs!$C$36:$C$1583,))),0,INDEX(Inputs!AW$36:AW$1583,MATCH($C43,Inputs!$C$36:$C$1583,))))*$H43</f>
        <v>0</v>
      </c>
      <c r="AX43" s="24">
        <f>IF($J43="Off",0,IF(ISERROR(INDEX(Inputs!AX$36:AX$1583,MATCH($C43,Inputs!$C$36:$C$1583,))),0,INDEX(Inputs!AX$36:AX$1583,MATCH($C43,Inputs!$C$36:$C$1583,))))*$H43</f>
        <v>0</v>
      </c>
      <c r="AY43" s="24">
        <f>IF($J43="Off",0,IF(ISERROR(INDEX(Inputs!AY$36:AY$1583,MATCH($C43,Inputs!$C$36:$C$1583,))),0,INDEX(Inputs!AY$36:AY$1583,MATCH($C43,Inputs!$C$36:$C$1583,))))*$H43</f>
        <v>0</v>
      </c>
      <c r="AZ43" s="24">
        <f>IF($J43="Off",0,IF(ISERROR(INDEX(Inputs!AZ$36:AZ$1583,MATCH($C43,Inputs!$C$36:$C$1583,))),0,INDEX(Inputs!AZ$36:AZ$1583,MATCH($C43,Inputs!$C$36:$C$1583,))))*$H43</f>
        <v>0</v>
      </c>
      <c r="BA43" s="24">
        <f>IF($J43="Off",0,IF(ISERROR(INDEX(Inputs!BA$36:BA$1583,MATCH($C43,Inputs!$C$36:$C$1583,))),0,INDEX(Inputs!BA$36:BA$1583,MATCH($C43,Inputs!$C$36:$C$1583,))))*$H43</f>
        <v>0</v>
      </c>
      <c r="BB43" s="24">
        <f>IF($J43="Off",0,IF(ISERROR(INDEX(Inputs!BB$36:BB$1583,MATCH($C43,Inputs!$C$36:$C$1583,))),0,INDEX(Inputs!BB$36:BB$1583,MATCH($C43,Inputs!$C$36:$C$1583,))))*$H43</f>
        <v>0</v>
      </c>
      <c r="BC43" s="24">
        <f>IF($J43="Off",0,IF(ISERROR(INDEX(Inputs!BC$36:BC$1583,MATCH($C43,Inputs!$C$36:$C$1583,))),0,INDEX(Inputs!BC$36:BC$1583,MATCH($C43,Inputs!$C$36:$C$1583,))))*$H43</f>
        <v>0</v>
      </c>
      <c r="BD43" s="24">
        <f>IF($J43="Off",0,IF(ISERROR(INDEX(Inputs!BD$36:BD$1583,MATCH($C43,Inputs!$C$36:$C$1583,))),0,INDEX(Inputs!BD$36:BD$1583,MATCH($C43,Inputs!$C$36:$C$1583,))))*$H43</f>
        <v>0</v>
      </c>
      <c r="BE43" s="24">
        <f>IF($J43="Off",0,IF(ISERROR(INDEX(Inputs!BE$36:BE$1583,MATCH($C43,Inputs!$C$36:$C$1583,))),0,INDEX(Inputs!BE$36:BE$1583,MATCH($C43,Inputs!$C$36:$C$1583,))))*$H43</f>
        <v>0</v>
      </c>
      <c r="BF43" s="24">
        <f>IF($J43="Off",0,IF(ISERROR(INDEX(Inputs!BF$36:BF$1583,MATCH($C43,Inputs!$C$36:$C$1583,))),0,INDEX(Inputs!BF$36:BF$1583,MATCH($C43,Inputs!$C$36:$C$1583,))))*$H43</f>
        <v>0</v>
      </c>
      <c r="BG43" s="24">
        <f>IF($J43="Off",0,IF(ISERROR(INDEX(Inputs!BG$36:BG$1583,MATCH($C43,Inputs!$C$36:$C$1583,))),0,INDEX(Inputs!BG$36:BG$1583,MATCH($C43,Inputs!$C$36:$C$1583,))))*$H43</f>
        <v>0</v>
      </c>
      <c r="BH43" s="24">
        <f>IF($J43="Off",0,IF(ISERROR(INDEX(Inputs!BH$36:BH$1583,MATCH($C43,Inputs!$C$36:$C$1583,))),0,INDEX(Inputs!BH$36:BH$1583,MATCH($C43,Inputs!$C$36:$C$1583,))))*$H43</f>
        <v>0</v>
      </c>
      <c r="BI43" s="24">
        <f>IF($J43="Off",0,IF(ISERROR(INDEX(Inputs!BI$36:BI$1583,MATCH($C43,Inputs!$C$36:$C$1583,))),0,INDEX(Inputs!BI$36:BI$1583,MATCH($C43,Inputs!$C$36:$C$1583,))))*$H43</f>
        <v>0</v>
      </c>
      <c r="BJ43" s="24">
        <f>IF($J43="Off",0,IF(ISERROR(INDEX(Inputs!BJ$36:BJ$1583,MATCH($C43,Inputs!$C$36:$C$1583,))),0,INDEX(Inputs!BJ$36:BJ$1583,MATCH($C43,Inputs!$C$36:$C$1583,))))*$H43</f>
        <v>0</v>
      </c>
      <c r="BK43" s="24">
        <f>IF($J43="Off",0,IF(ISERROR(INDEX(Inputs!BK$36:BK$1583,MATCH($C43,Inputs!$C$36:$C$1583,))),0,INDEX(Inputs!BK$36:BK$1583,MATCH($C43,Inputs!$C$36:$C$1583,))))*$H43</f>
        <v>0</v>
      </c>
      <c r="BL43" s="24">
        <f>IF($J43="Off",0,IF(ISERROR(INDEX(Inputs!BL$36:BL$1583,MATCH($C43,Inputs!$C$36:$C$1583,))),0,INDEX(Inputs!BL$36:BL$1583,MATCH($C43,Inputs!$C$36:$C$1583,))))*$H43</f>
        <v>0</v>
      </c>
      <c r="BM43" s="24">
        <f>IF($J43="Off",0,IF(ISERROR(INDEX(Inputs!BM$36:BM$1583,MATCH($C43,Inputs!$C$36:$C$1583,))),0,INDEX(Inputs!BM$36:BM$1583,MATCH($C43,Inputs!$C$36:$C$1583,))))*$H43</f>
        <v>0</v>
      </c>
      <c r="BN43" s="24">
        <f>IF($J43="Off",0,IF(ISERROR(INDEX(Inputs!BN$36:BN$1583,MATCH($C43,Inputs!$C$36:$C$1583,))),0,INDEX(Inputs!BN$36:BN$1583,MATCH($C43,Inputs!$C$36:$C$1583,))))*$H43</f>
        <v>0</v>
      </c>
      <c r="BO43" s="24">
        <f>IF($J43="Off",0,IF(ISERROR(INDEX(Inputs!BO$36:BO$1583,MATCH($C43,Inputs!$C$36:$C$1583,))),0,INDEX(Inputs!BO$36:BO$1583,MATCH($C43,Inputs!$C$36:$C$1583,))))*$H43</f>
        <v>0</v>
      </c>
      <c r="BP43" s="24">
        <f>IF($J43="Off",0,IF(ISERROR(INDEX(Inputs!BP$36:BP$1583,MATCH($C43,Inputs!$C$36:$C$1583,))),0,INDEX(Inputs!BP$36:BP$1583,MATCH($C43,Inputs!$C$36:$C$1583,))))*$H43</f>
        <v>0</v>
      </c>
      <c r="BQ43" s="24">
        <f>IF($J43="Off",0,IF(ISERROR(INDEX(Inputs!BQ$36:BQ$1583,MATCH($C43,Inputs!$C$36:$C$1583,))),0,INDEX(Inputs!BQ$36:BQ$1583,MATCH($C43,Inputs!$C$36:$C$1583,))))*$H43</f>
        <v>0</v>
      </c>
      <c r="BR43" s="24">
        <f>IF($J43="Off",0,IF(ISERROR(INDEX(Inputs!BR$36:BR$1583,MATCH($C43,Inputs!$C$36:$C$1583,))),0,INDEX(Inputs!BR$36:BR$1583,MATCH($C43,Inputs!$C$36:$C$1583,))))*$H43</f>
        <v>0</v>
      </c>
      <c r="BS43" s="24">
        <f>IF($J43="Off",0,IF(ISERROR(INDEX(Inputs!BS$36:BS$1583,MATCH($C43,Inputs!$C$36:$C$1583,))),0,INDEX(Inputs!BS$36:BS$1583,MATCH($C43,Inputs!$C$36:$C$1583,))))*$H43</f>
        <v>0</v>
      </c>
      <c r="BT43" s="24">
        <f>IF($J43="Off",0,IF(ISERROR(INDEX(Inputs!BT$36:BT$1583,MATCH($C43,Inputs!$C$36:$C$1583,))),0,INDEX(Inputs!BT$36:BT$1583,MATCH($C43,Inputs!$C$36:$C$1583,))))*$H43</f>
        <v>0</v>
      </c>
      <c r="BU43" s="24">
        <f>IF($J43="Off",0,IF(ISERROR(INDEX(Inputs!BU$36:BU$1583,MATCH($C43,Inputs!$C$36:$C$1583,))),0,INDEX(Inputs!BU$36:BU$1583,MATCH($C43,Inputs!$C$36:$C$1583,))))*$H43</f>
        <v>0</v>
      </c>
      <c r="BV43" s="24">
        <f>IF($J43="Off",0,IF(ISERROR(INDEX(Inputs!BV$36:BV$1583,MATCH($C43,Inputs!$C$36:$C$1583,))),0,INDEX(Inputs!BV$36:BV$1583,MATCH($C43,Inputs!$C$36:$C$1583,))))*$H43</f>
        <v>0</v>
      </c>
      <c r="BW43" s="24">
        <f>IF($J43="Off",0,IF(ISERROR(INDEX(Inputs!BW$36:BW$1583,MATCH($C43,Inputs!$C$36:$C$1583,))),0,INDEX(Inputs!BW$36:BW$1583,MATCH($C43,Inputs!$C$36:$C$1583,))))*$H43</f>
        <v>0</v>
      </c>
      <c r="BX43" s="24">
        <f>IF($J43="Off",0,IF(ISERROR(INDEX(Inputs!BX$36:BX$1583,MATCH($C43,Inputs!$C$36:$C$1583,))),0,INDEX(Inputs!BX$36:BX$1583,MATCH($C43,Inputs!$C$36:$C$1583,))))*$H43</f>
        <v>0</v>
      </c>
      <c r="BY43" s="24">
        <f>IF($J43="Off",0,IF(ISERROR(INDEX(Inputs!BY$36:BY$1583,MATCH($C43,Inputs!$C$36:$C$1583,))),0,INDEX(Inputs!BY$36:BY$1583,MATCH($C43,Inputs!$C$36:$C$1583,))))*$H43</f>
        <v>0</v>
      </c>
      <c r="BZ43" s="24">
        <f>IF($J43="Off",0,IF(ISERROR(INDEX(Inputs!BZ$36:BZ$1583,MATCH($C43,Inputs!$C$36:$C$1583,))),0,INDEX(Inputs!BZ$36:BZ$1583,MATCH($C43,Inputs!$C$36:$C$1583,))))*$H43</f>
        <v>0</v>
      </c>
    </row>
    <row r="44" spans="1:78" outlineLevel="1">
      <c r="C44" s="111">
        <v>8</v>
      </c>
      <c r="D44" s="111"/>
      <c r="E44" s="111"/>
      <c r="G44" s="22">
        <f>IF(ISERROR(INDEX(Inputs!G$36:G$1583,MATCH($C44,Inputs!$C$36:$C$1583,))),0,INDEX(Inputs!G$36:G$1583,MATCH($C44,Inputs!$C$36:$C$1583,)))</f>
        <v>0</v>
      </c>
      <c r="H44" s="54">
        <f>IF(AND($I$9="Yes",I44=Inputs!$CB$16),0,1)</f>
        <v>1</v>
      </c>
      <c r="I44" s="22">
        <f>IF(ISERROR(INDEX(Inputs!I$36:I$1583,MATCH($C44,Inputs!$C$36:$C$1583,))),0,INDEX(Inputs!I$36:I$1583,MATCH($C44,Inputs!$C$36:$C$1583,)))</f>
        <v>0</v>
      </c>
      <c r="J44" s="45" t="s">
        <v>48</v>
      </c>
      <c r="K44" s="24">
        <f t="shared" si="73"/>
        <v>0</v>
      </c>
      <c r="M44" s="24">
        <f t="shared" si="72"/>
        <v>0</v>
      </c>
      <c r="N44" s="24">
        <f t="shared" si="70"/>
        <v>0</v>
      </c>
      <c r="O44" s="24">
        <f t="shared" si="70"/>
        <v>0</v>
      </c>
      <c r="P44" s="24">
        <f t="shared" si="70"/>
        <v>0</v>
      </c>
      <c r="Q44" s="24">
        <f t="shared" si="70"/>
        <v>0</v>
      </c>
      <c r="R44" s="24">
        <f t="shared" si="70"/>
        <v>0</v>
      </c>
      <c r="S44" s="24">
        <f t="shared" si="70"/>
        <v>0</v>
      </c>
      <c r="T44" s="24">
        <f t="shared" si="70"/>
        <v>0</v>
      </c>
      <c r="U44" s="24">
        <f t="shared" si="70"/>
        <v>0</v>
      </c>
      <c r="V44" s="24">
        <f t="shared" si="70"/>
        <v>0</v>
      </c>
      <c r="W44" s="24">
        <f t="shared" si="70"/>
        <v>0</v>
      </c>
      <c r="X44" s="24">
        <f t="shared" si="70"/>
        <v>0</v>
      </c>
      <c r="Z44" s="24">
        <f>IF($J44="Off",0,IF(ISERROR(INDEX(Inputs!Z$36:Z$1583,MATCH($C44,Inputs!$C$36:$C$1583,))),0,INDEX(Inputs!Z$36:Z$1583,MATCH($C44,Inputs!$C$36:$C$1583,))))*$H44</f>
        <v>0</v>
      </c>
      <c r="AA44" s="24">
        <f>IF($J44="Off",0,IF(ISERROR(INDEX(Inputs!AA$36:AA$1583,MATCH($C44,Inputs!$C$36:$C$1583,))),0,INDEX(Inputs!AA$36:AA$1583,MATCH($C44,Inputs!$C$36:$C$1583,))))*$H44</f>
        <v>0</v>
      </c>
      <c r="AB44" s="24">
        <f>IF($J44="Off",0,IF(ISERROR(INDEX(Inputs!AB$36:AB$1583,MATCH($C44,Inputs!$C$36:$C$1583,))),0,INDEX(Inputs!AB$36:AB$1583,MATCH($C44,Inputs!$C$36:$C$1583,))))*$H44</f>
        <v>0</v>
      </c>
      <c r="AC44" s="24">
        <f>IF($J44="Off",0,IF(ISERROR(INDEX(Inputs!AC$36:AC$1583,MATCH($C44,Inputs!$C$36:$C$1583,))),0,INDEX(Inputs!AC$36:AC$1583,MATCH($C44,Inputs!$C$36:$C$1583,))))*$H44</f>
        <v>0</v>
      </c>
      <c r="AD44" s="24">
        <f>IF($J44="Off",0,IF(ISERROR(INDEX(Inputs!AD$36:AD$1583,MATCH($C44,Inputs!$C$36:$C$1583,))),0,INDEX(Inputs!AD$36:AD$1583,MATCH($C44,Inputs!$C$36:$C$1583,))))*$H44</f>
        <v>0</v>
      </c>
      <c r="AE44" s="24">
        <f>IF($J44="Off",0,IF(ISERROR(INDEX(Inputs!AE$36:AE$1583,MATCH($C44,Inputs!$C$36:$C$1583,))),0,INDEX(Inputs!AE$36:AE$1583,MATCH($C44,Inputs!$C$36:$C$1583,))))*$H44</f>
        <v>0</v>
      </c>
      <c r="AF44" s="24">
        <f>IF($J44="Off",0,IF(ISERROR(INDEX(Inputs!AF$36:AF$1583,MATCH($C44,Inputs!$C$36:$C$1583,))),0,INDEX(Inputs!AF$36:AF$1583,MATCH($C44,Inputs!$C$36:$C$1583,))))*$H44</f>
        <v>0</v>
      </c>
      <c r="AG44" s="24">
        <f>IF($J44="Off",0,IF(ISERROR(INDEX(Inputs!AG$36:AG$1583,MATCH($C44,Inputs!$C$36:$C$1583,))),0,INDEX(Inputs!AG$36:AG$1583,MATCH($C44,Inputs!$C$36:$C$1583,))))*$H44</f>
        <v>0</v>
      </c>
      <c r="AH44" s="24">
        <f>IF($J44="Off",0,IF(ISERROR(INDEX(Inputs!AH$36:AH$1583,MATCH($C44,Inputs!$C$36:$C$1583,))),0,INDEX(Inputs!AH$36:AH$1583,MATCH($C44,Inputs!$C$36:$C$1583,))))*$H44</f>
        <v>0</v>
      </c>
      <c r="AI44" s="24">
        <f>IF($J44="Off",0,IF(ISERROR(INDEX(Inputs!AI$36:AI$1583,MATCH($C44,Inputs!$C$36:$C$1583,))),0,INDEX(Inputs!AI$36:AI$1583,MATCH($C44,Inputs!$C$36:$C$1583,))))*$H44</f>
        <v>0</v>
      </c>
      <c r="AJ44" s="24">
        <f>IF($J44="Off",0,IF(ISERROR(INDEX(Inputs!AJ$36:AJ$1583,MATCH($C44,Inputs!$C$36:$C$1583,))),0,INDEX(Inputs!AJ$36:AJ$1583,MATCH($C44,Inputs!$C$36:$C$1583,))))*$H44</f>
        <v>0</v>
      </c>
      <c r="AK44" s="24">
        <f>IF($J44="Off",0,IF(ISERROR(INDEX(Inputs!AK$36:AK$1583,MATCH($C44,Inputs!$C$36:$C$1583,))),0,INDEX(Inputs!AK$36:AK$1583,MATCH($C44,Inputs!$C$36:$C$1583,))))*$H44</f>
        <v>0</v>
      </c>
      <c r="AL44" s="24">
        <f>IF($J44="Off",0,IF(ISERROR(INDEX(Inputs!AL$36:AL$1583,MATCH($C44,Inputs!$C$36:$C$1583,))),0,INDEX(Inputs!AL$36:AL$1583,MATCH($C44,Inputs!$C$36:$C$1583,))))*$H44</f>
        <v>0</v>
      </c>
      <c r="AM44" s="24">
        <f>IF($J44="Off",0,IF(ISERROR(INDEX(Inputs!AM$36:AM$1583,MATCH($C44,Inputs!$C$36:$C$1583,))),0,INDEX(Inputs!AM$36:AM$1583,MATCH($C44,Inputs!$C$36:$C$1583,))))*$H44</f>
        <v>0</v>
      </c>
      <c r="AN44" s="24">
        <f>IF($J44="Off",0,IF(ISERROR(INDEX(Inputs!AN$36:AN$1583,MATCH($C44,Inputs!$C$36:$C$1583,))),0,INDEX(Inputs!AN$36:AN$1583,MATCH($C44,Inputs!$C$36:$C$1583,))))*$H44</f>
        <v>0</v>
      </c>
      <c r="AO44" s="24">
        <f>IF($J44="Off",0,IF(ISERROR(INDEX(Inputs!AO$36:AO$1583,MATCH($C44,Inputs!$C$36:$C$1583,))),0,INDEX(Inputs!AO$36:AO$1583,MATCH($C44,Inputs!$C$36:$C$1583,))))*$H44</f>
        <v>0</v>
      </c>
      <c r="AP44" s="24">
        <f>IF($J44="Off",0,IF(ISERROR(INDEX(Inputs!AP$36:AP$1583,MATCH($C44,Inputs!$C$36:$C$1583,))),0,INDEX(Inputs!AP$36:AP$1583,MATCH($C44,Inputs!$C$36:$C$1583,))))*$H44</f>
        <v>0</v>
      </c>
      <c r="AQ44" s="24">
        <f>IF($J44="Off",0,IF(ISERROR(INDEX(Inputs!AQ$36:AQ$1583,MATCH($C44,Inputs!$C$36:$C$1583,))),0,INDEX(Inputs!AQ$36:AQ$1583,MATCH($C44,Inputs!$C$36:$C$1583,))))*$H44</f>
        <v>0</v>
      </c>
      <c r="AR44" s="24">
        <f>IF($J44="Off",0,IF(ISERROR(INDEX(Inputs!AR$36:AR$1583,MATCH($C44,Inputs!$C$36:$C$1583,))),0,INDEX(Inputs!AR$36:AR$1583,MATCH($C44,Inputs!$C$36:$C$1583,))))*$H44</f>
        <v>0</v>
      </c>
      <c r="AS44" s="24">
        <f>IF($J44="Off",0,IF(ISERROR(INDEX(Inputs!AS$36:AS$1583,MATCH($C44,Inputs!$C$36:$C$1583,))),0,INDEX(Inputs!AS$36:AS$1583,MATCH($C44,Inputs!$C$36:$C$1583,))))*$H44</f>
        <v>0</v>
      </c>
      <c r="AT44" s="24">
        <f>IF($J44="Off",0,IF(ISERROR(INDEX(Inputs!AT$36:AT$1583,MATCH($C44,Inputs!$C$36:$C$1583,))),0,INDEX(Inputs!AT$36:AT$1583,MATCH($C44,Inputs!$C$36:$C$1583,))))*$H44</f>
        <v>0</v>
      </c>
      <c r="AU44" s="24">
        <f>IF($J44="Off",0,IF(ISERROR(INDEX(Inputs!AU$36:AU$1583,MATCH($C44,Inputs!$C$36:$C$1583,))),0,INDEX(Inputs!AU$36:AU$1583,MATCH($C44,Inputs!$C$36:$C$1583,))))*$H44</f>
        <v>0</v>
      </c>
      <c r="AV44" s="24">
        <f>IF($J44="Off",0,IF(ISERROR(INDEX(Inputs!AV$36:AV$1583,MATCH($C44,Inputs!$C$36:$C$1583,))),0,INDEX(Inputs!AV$36:AV$1583,MATCH($C44,Inputs!$C$36:$C$1583,))))*$H44</f>
        <v>0</v>
      </c>
      <c r="AW44" s="24">
        <f>IF($J44="Off",0,IF(ISERROR(INDEX(Inputs!AW$36:AW$1583,MATCH($C44,Inputs!$C$36:$C$1583,))),0,INDEX(Inputs!AW$36:AW$1583,MATCH($C44,Inputs!$C$36:$C$1583,))))*$H44</f>
        <v>0</v>
      </c>
      <c r="AX44" s="24">
        <f>IF($J44="Off",0,IF(ISERROR(INDEX(Inputs!AX$36:AX$1583,MATCH($C44,Inputs!$C$36:$C$1583,))),0,INDEX(Inputs!AX$36:AX$1583,MATCH($C44,Inputs!$C$36:$C$1583,))))*$H44</f>
        <v>0</v>
      </c>
      <c r="AY44" s="24">
        <f>IF($J44="Off",0,IF(ISERROR(INDEX(Inputs!AY$36:AY$1583,MATCH($C44,Inputs!$C$36:$C$1583,))),0,INDEX(Inputs!AY$36:AY$1583,MATCH($C44,Inputs!$C$36:$C$1583,))))*$H44</f>
        <v>0</v>
      </c>
      <c r="AZ44" s="24">
        <f>IF($J44="Off",0,IF(ISERROR(INDEX(Inputs!AZ$36:AZ$1583,MATCH($C44,Inputs!$C$36:$C$1583,))),0,INDEX(Inputs!AZ$36:AZ$1583,MATCH($C44,Inputs!$C$36:$C$1583,))))*$H44</f>
        <v>0</v>
      </c>
      <c r="BA44" s="24">
        <f>IF($J44="Off",0,IF(ISERROR(INDEX(Inputs!BA$36:BA$1583,MATCH($C44,Inputs!$C$36:$C$1583,))),0,INDEX(Inputs!BA$36:BA$1583,MATCH($C44,Inputs!$C$36:$C$1583,))))*$H44</f>
        <v>0</v>
      </c>
      <c r="BB44" s="24">
        <f>IF($J44="Off",0,IF(ISERROR(INDEX(Inputs!BB$36:BB$1583,MATCH($C44,Inputs!$C$36:$C$1583,))),0,INDEX(Inputs!BB$36:BB$1583,MATCH($C44,Inputs!$C$36:$C$1583,))))*$H44</f>
        <v>0</v>
      </c>
      <c r="BC44" s="24">
        <f>IF($J44="Off",0,IF(ISERROR(INDEX(Inputs!BC$36:BC$1583,MATCH($C44,Inputs!$C$36:$C$1583,))),0,INDEX(Inputs!BC$36:BC$1583,MATCH($C44,Inputs!$C$36:$C$1583,))))*$H44</f>
        <v>0</v>
      </c>
      <c r="BD44" s="24">
        <f>IF($J44="Off",0,IF(ISERROR(INDEX(Inputs!BD$36:BD$1583,MATCH($C44,Inputs!$C$36:$C$1583,))),0,INDEX(Inputs!BD$36:BD$1583,MATCH($C44,Inputs!$C$36:$C$1583,))))*$H44</f>
        <v>0</v>
      </c>
      <c r="BE44" s="24">
        <f>IF($J44="Off",0,IF(ISERROR(INDEX(Inputs!BE$36:BE$1583,MATCH($C44,Inputs!$C$36:$C$1583,))),0,INDEX(Inputs!BE$36:BE$1583,MATCH($C44,Inputs!$C$36:$C$1583,))))*$H44</f>
        <v>0</v>
      </c>
      <c r="BF44" s="24">
        <f>IF($J44="Off",0,IF(ISERROR(INDEX(Inputs!BF$36:BF$1583,MATCH($C44,Inputs!$C$36:$C$1583,))),0,INDEX(Inputs!BF$36:BF$1583,MATCH($C44,Inputs!$C$36:$C$1583,))))*$H44</f>
        <v>0</v>
      </c>
      <c r="BG44" s="24">
        <f>IF($J44="Off",0,IF(ISERROR(INDEX(Inputs!BG$36:BG$1583,MATCH($C44,Inputs!$C$36:$C$1583,))),0,INDEX(Inputs!BG$36:BG$1583,MATCH($C44,Inputs!$C$36:$C$1583,))))*$H44</f>
        <v>0</v>
      </c>
      <c r="BH44" s="24">
        <f>IF($J44="Off",0,IF(ISERROR(INDEX(Inputs!BH$36:BH$1583,MATCH($C44,Inputs!$C$36:$C$1583,))),0,INDEX(Inputs!BH$36:BH$1583,MATCH($C44,Inputs!$C$36:$C$1583,))))*$H44</f>
        <v>0</v>
      </c>
      <c r="BI44" s="24">
        <f>IF($J44="Off",0,IF(ISERROR(INDEX(Inputs!BI$36:BI$1583,MATCH($C44,Inputs!$C$36:$C$1583,))),0,INDEX(Inputs!BI$36:BI$1583,MATCH($C44,Inputs!$C$36:$C$1583,))))*$H44</f>
        <v>0</v>
      </c>
      <c r="BJ44" s="24">
        <f>IF($J44="Off",0,IF(ISERROR(INDEX(Inputs!BJ$36:BJ$1583,MATCH($C44,Inputs!$C$36:$C$1583,))),0,INDEX(Inputs!BJ$36:BJ$1583,MATCH($C44,Inputs!$C$36:$C$1583,))))*$H44</f>
        <v>0</v>
      </c>
      <c r="BK44" s="24">
        <f>IF($J44="Off",0,IF(ISERROR(INDEX(Inputs!BK$36:BK$1583,MATCH($C44,Inputs!$C$36:$C$1583,))),0,INDEX(Inputs!BK$36:BK$1583,MATCH($C44,Inputs!$C$36:$C$1583,))))*$H44</f>
        <v>0</v>
      </c>
      <c r="BL44" s="24">
        <f>IF($J44="Off",0,IF(ISERROR(INDEX(Inputs!BL$36:BL$1583,MATCH($C44,Inputs!$C$36:$C$1583,))),0,INDEX(Inputs!BL$36:BL$1583,MATCH($C44,Inputs!$C$36:$C$1583,))))*$H44</f>
        <v>0</v>
      </c>
      <c r="BM44" s="24">
        <f>IF($J44="Off",0,IF(ISERROR(INDEX(Inputs!BM$36:BM$1583,MATCH($C44,Inputs!$C$36:$C$1583,))),0,INDEX(Inputs!BM$36:BM$1583,MATCH($C44,Inputs!$C$36:$C$1583,))))*$H44</f>
        <v>0</v>
      </c>
      <c r="BN44" s="24">
        <f>IF($J44="Off",0,IF(ISERROR(INDEX(Inputs!BN$36:BN$1583,MATCH($C44,Inputs!$C$36:$C$1583,))),0,INDEX(Inputs!BN$36:BN$1583,MATCH($C44,Inputs!$C$36:$C$1583,))))*$H44</f>
        <v>0</v>
      </c>
      <c r="BO44" s="24">
        <f>IF($J44="Off",0,IF(ISERROR(INDEX(Inputs!BO$36:BO$1583,MATCH($C44,Inputs!$C$36:$C$1583,))),0,INDEX(Inputs!BO$36:BO$1583,MATCH($C44,Inputs!$C$36:$C$1583,))))*$H44</f>
        <v>0</v>
      </c>
      <c r="BP44" s="24">
        <f>IF($J44="Off",0,IF(ISERROR(INDEX(Inputs!BP$36:BP$1583,MATCH($C44,Inputs!$C$36:$C$1583,))),0,INDEX(Inputs!BP$36:BP$1583,MATCH($C44,Inputs!$C$36:$C$1583,))))*$H44</f>
        <v>0</v>
      </c>
      <c r="BQ44" s="24">
        <f>IF($J44="Off",0,IF(ISERROR(INDEX(Inputs!BQ$36:BQ$1583,MATCH($C44,Inputs!$C$36:$C$1583,))),0,INDEX(Inputs!BQ$36:BQ$1583,MATCH($C44,Inputs!$C$36:$C$1583,))))*$H44</f>
        <v>0</v>
      </c>
      <c r="BR44" s="24">
        <f>IF($J44="Off",0,IF(ISERROR(INDEX(Inputs!BR$36:BR$1583,MATCH($C44,Inputs!$C$36:$C$1583,))),0,INDEX(Inputs!BR$36:BR$1583,MATCH($C44,Inputs!$C$36:$C$1583,))))*$H44</f>
        <v>0</v>
      </c>
      <c r="BS44" s="24">
        <f>IF($J44="Off",0,IF(ISERROR(INDEX(Inputs!BS$36:BS$1583,MATCH($C44,Inputs!$C$36:$C$1583,))),0,INDEX(Inputs!BS$36:BS$1583,MATCH($C44,Inputs!$C$36:$C$1583,))))*$H44</f>
        <v>0</v>
      </c>
      <c r="BT44" s="24">
        <f>IF($J44="Off",0,IF(ISERROR(INDEX(Inputs!BT$36:BT$1583,MATCH($C44,Inputs!$C$36:$C$1583,))),0,INDEX(Inputs!BT$36:BT$1583,MATCH($C44,Inputs!$C$36:$C$1583,))))*$H44</f>
        <v>0</v>
      </c>
      <c r="BU44" s="24">
        <f>IF($J44="Off",0,IF(ISERROR(INDEX(Inputs!BU$36:BU$1583,MATCH($C44,Inputs!$C$36:$C$1583,))),0,INDEX(Inputs!BU$36:BU$1583,MATCH($C44,Inputs!$C$36:$C$1583,))))*$H44</f>
        <v>0</v>
      </c>
      <c r="BV44" s="24">
        <f>IF($J44="Off",0,IF(ISERROR(INDEX(Inputs!BV$36:BV$1583,MATCH($C44,Inputs!$C$36:$C$1583,))),0,INDEX(Inputs!BV$36:BV$1583,MATCH($C44,Inputs!$C$36:$C$1583,))))*$H44</f>
        <v>0</v>
      </c>
      <c r="BW44" s="24">
        <f>IF($J44="Off",0,IF(ISERROR(INDEX(Inputs!BW$36:BW$1583,MATCH($C44,Inputs!$C$36:$C$1583,))),0,INDEX(Inputs!BW$36:BW$1583,MATCH($C44,Inputs!$C$36:$C$1583,))))*$H44</f>
        <v>0</v>
      </c>
      <c r="BX44" s="24">
        <f>IF($J44="Off",0,IF(ISERROR(INDEX(Inputs!BX$36:BX$1583,MATCH($C44,Inputs!$C$36:$C$1583,))),0,INDEX(Inputs!BX$36:BX$1583,MATCH($C44,Inputs!$C$36:$C$1583,))))*$H44</f>
        <v>0</v>
      </c>
      <c r="BY44" s="24">
        <f>IF($J44="Off",0,IF(ISERROR(INDEX(Inputs!BY$36:BY$1583,MATCH($C44,Inputs!$C$36:$C$1583,))),0,INDEX(Inputs!BY$36:BY$1583,MATCH($C44,Inputs!$C$36:$C$1583,))))*$H44</f>
        <v>0</v>
      </c>
      <c r="BZ44" s="24">
        <f>IF($J44="Off",0,IF(ISERROR(INDEX(Inputs!BZ$36:BZ$1583,MATCH($C44,Inputs!$C$36:$C$1583,))),0,INDEX(Inputs!BZ$36:BZ$1583,MATCH($C44,Inputs!$C$36:$C$1583,))))*$H44</f>
        <v>0</v>
      </c>
    </row>
    <row r="45" spans="1:78" outlineLevel="1">
      <c r="C45" s="111">
        <v>9</v>
      </c>
      <c r="D45" s="111"/>
      <c r="E45" s="111"/>
      <c r="G45" s="22">
        <f>IF(ISERROR(INDEX(Inputs!G$36:G$1583,MATCH($C45,Inputs!$C$36:$C$1583,))),0,INDEX(Inputs!G$36:G$1583,MATCH($C45,Inputs!$C$36:$C$1583,)))</f>
        <v>0</v>
      </c>
      <c r="H45" s="54">
        <f>IF(AND($I$9="Yes",I45=Inputs!$CB$16),0,1)</f>
        <v>1</v>
      </c>
      <c r="I45" s="22">
        <f>IF(ISERROR(INDEX(Inputs!I$36:I$1583,MATCH($C45,Inputs!$C$36:$C$1583,))),0,INDEX(Inputs!I$36:I$1583,MATCH($C45,Inputs!$C$36:$C$1583,)))</f>
        <v>0</v>
      </c>
      <c r="J45" s="45" t="s">
        <v>48</v>
      </c>
      <c r="K45" s="24">
        <f t="shared" si="73"/>
        <v>0</v>
      </c>
      <c r="M45" s="24">
        <f t="shared" si="72"/>
        <v>0</v>
      </c>
      <c r="N45" s="24">
        <f t="shared" si="70"/>
        <v>0</v>
      </c>
      <c r="O45" s="24">
        <f t="shared" si="70"/>
        <v>0</v>
      </c>
      <c r="P45" s="24">
        <f t="shared" si="70"/>
        <v>0</v>
      </c>
      <c r="Q45" s="24">
        <f t="shared" si="70"/>
        <v>0</v>
      </c>
      <c r="R45" s="24">
        <f t="shared" si="70"/>
        <v>0</v>
      </c>
      <c r="S45" s="24">
        <f t="shared" si="70"/>
        <v>0</v>
      </c>
      <c r="T45" s="24">
        <f t="shared" si="70"/>
        <v>0</v>
      </c>
      <c r="U45" s="24">
        <f t="shared" si="70"/>
        <v>0</v>
      </c>
      <c r="V45" s="24">
        <f t="shared" si="70"/>
        <v>0</v>
      </c>
      <c r="W45" s="24">
        <f t="shared" si="70"/>
        <v>0</v>
      </c>
      <c r="X45" s="24">
        <f t="shared" si="70"/>
        <v>0</v>
      </c>
      <c r="Z45" s="24">
        <f>IF($J45="Off",0,IF(ISERROR(INDEX(Inputs!Z$36:Z$1583,MATCH($C45,Inputs!$C$36:$C$1583,))),0,INDEX(Inputs!Z$36:Z$1583,MATCH($C45,Inputs!$C$36:$C$1583,))))*$H45</f>
        <v>0</v>
      </c>
      <c r="AA45" s="24">
        <f>IF($J45="Off",0,IF(ISERROR(INDEX(Inputs!AA$36:AA$1583,MATCH($C45,Inputs!$C$36:$C$1583,))),0,INDEX(Inputs!AA$36:AA$1583,MATCH($C45,Inputs!$C$36:$C$1583,))))*$H45</f>
        <v>0</v>
      </c>
      <c r="AB45" s="24">
        <f>IF($J45="Off",0,IF(ISERROR(INDEX(Inputs!AB$36:AB$1583,MATCH($C45,Inputs!$C$36:$C$1583,))),0,INDEX(Inputs!AB$36:AB$1583,MATCH($C45,Inputs!$C$36:$C$1583,))))*$H45</f>
        <v>0</v>
      </c>
      <c r="AC45" s="24">
        <f>IF($J45="Off",0,IF(ISERROR(INDEX(Inputs!AC$36:AC$1583,MATCH($C45,Inputs!$C$36:$C$1583,))),0,INDEX(Inputs!AC$36:AC$1583,MATCH($C45,Inputs!$C$36:$C$1583,))))*$H45</f>
        <v>0</v>
      </c>
      <c r="AD45" s="24">
        <f>IF($J45="Off",0,IF(ISERROR(INDEX(Inputs!AD$36:AD$1583,MATCH($C45,Inputs!$C$36:$C$1583,))),0,INDEX(Inputs!AD$36:AD$1583,MATCH($C45,Inputs!$C$36:$C$1583,))))*$H45</f>
        <v>0</v>
      </c>
      <c r="AE45" s="24">
        <f>IF($J45="Off",0,IF(ISERROR(INDEX(Inputs!AE$36:AE$1583,MATCH($C45,Inputs!$C$36:$C$1583,))),0,INDEX(Inputs!AE$36:AE$1583,MATCH($C45,Inputs!$C$36:$C$1583,))))*$H45</f>
        <v>0</v>
      </c>
      <c r="AF45" s="24">
        <f>IF($J45="Off",0,IF(ISERROR(INDEX(Inputs!AF$36:AF$1583,MATCH($C45,Inputs!$C$36:$C$1583,))),0,INDEX(Inputs!AF$36:AF$1583,MATCH($C45,Inputs!$C$36:$C$1583,))))*$H45</f>
        <v>0</v>
      </c>
      <c r="AG45" s="24">
        <f>IF($J45="Off",0,IF(ISERROR(INDEX(Inputs!AG$36:AG$1583,MATCH($C45,Inputs!$C$36:$C$1583,))),0,INDEX(Inputs!AG$36:AG$1583,MATCH($C45,Inputs!$C$36:$C$1583,))))*$H45</f>
        <v>0</v>
      </c>
      <c r="AH45" s="24">
        <f>IF($J45="Off",0,IF(ISERROR(INDEX(Inputs!AH$36:AH$1583,MATCH($C45,Inputs!$C$36:$C$1583,))),0,INDEX(Inputs!AH$36:AH$1583,MATCH($C45,Inputs!$C$36:$C$1583,))))*$H45</f>
        <v>0</v>
      </c>
      <c r="AI45" s="24">
        <f>IF($J45="Off",0,IF(ISERROR(INDEX(Inputs!AI$36:AI$1583,MATCH($C45,Inputs!$C$36:$C$1583,))),0,INDEX(Inputs!AI$36:AI$1583,MATCH($C45,Inputs!$C$36:$C$1583,))))*$H45</f>
        <v>0</v>
      </c>
      <c r="AJ45" s="24">
        <f>IF($J45="Off",0,IF(ISERROR(INDEX(Inputs!AJ$36:AJ$1583,MATCH($C45,Inputs!$C$36:$C$1583,))),0,INDEX(Inputs!AJ$36:AJ$1583,MATCH($C45,Inputs!$C$36:$C$1583,))))*$H45</f>
        <v>0</v>
      </c>
      <c r="AK45" s="24">
        <f>IF($J45="Off",0,IF(ISERROR(INDEX(Inputs!AK$36:AK$1583,MATCH($C45,Inputs!$C$36:$C$1583,))),0,INDEX(Inputs!AK$36:AK$1583,MATCH($C45,Inputs!$C$36:$C$1583,))))*$H45</f>
        <v>0</v>
      </c>
      <c r="AL45" s="24">
        <f>IF($J45="Off",0,IF(ISERROR(INDEX(Inputs!AL$36:AL$1583,MATCH($C45,Inputs!$C$36:$C$1583,))),0,INDEX(Inputs!AL$36:AL$1583,MATCH($C45,Inputs!$C$36:$C$1583,))))*$H45</f>
        <v>0</v>
      </c>
      <c r="AM45" s="24">
        <f>IF($J45="Off",0,IF(ISERROR(INDEX(Inputs!AM$36:AM$1583,MATCH($C45,Inputs!$C$36:$C$1583,))),0,INDEX(Inputs!AM$36:AM$1583,MATCH($C45,Inputs!$C$36:$C$1583,))))*$H45</f>
        <v>0</v>
      </c>
      <c r="AN45" s="24">
        <f>IF($J45="Off",0,IF(ISERROR(INDEX(Inputs!AN$36:AN$1583,MATCH($C45,Inputs!$C$36:$C$1583,))),0,INDEX(Inputs!AN$36:AN$1583,MATCH($C45,Inputs!$C$36:$C$1583,))))*$H45</f>
        <v>0</v>
      </c>
      <c r="AO45" s="24">
        <f>IF($J45="Off",0,IF(ISERROR(INDEX(Inputs!AO$36:AO$1583,MATCH($C45,Inputs!$C$36:$C$1583,))),0,INDEX(Inputs!AO$36:AO$1583,MATCH($C45,Inputs!$C$36:$C$1583,))))*$H45</f>
        <v>0</v>
      </c>
      <c r="AP45" s="24">
        <f>IF($J45="Off",0,IF(ISERROR(INDEX(Inputs!AP$36:AP$1583,MATCH($C45,Inputs!$C$36:$C$1583,))),0,INDEX(Inputs!AP$36:AP$1583,MATCH($C45,Inputs!$C$36:$C$1583,))))*$H45</f>
        <v>0</v>
      </c>
      <c r="AQ45" s="24">
        <f>IF($J45="Off",0,IF(ISERROR(INDEX(Inputs!AQ$36:AQ$1583,MATCH($C45,Inputs!$C$36:$C$1583,))),0,INDEX(Inputs!AQ$36:AQ$1583,MATCH($C45,Inputs!$C$36:$C$1583,))))*$H45</f>
        <v>0</v>
      </c>
      <c r="AR45" s="24">
        <f>IF($J45="Off",0,IF(ISERROR(INDEX(Inputs!AR$36:AR$1583,MATCH($C45,Inputs!$C$36:$C$1583,))),0,INDEX(Inputs!AR$36:AR$1583,MATCH($C45,Inputs!$C$36:$C$1583,))))*$H45</f>
        <v>0</v>
      </c>
      <c r="AS45" s="24">
        <f>IF($J45="Off",0,IF(ISERROR(INDEX(Inputs!AS$36:AS$1583,MATCH($C45,Inputs!$C$36:$C$1583,))),0,INDEX(Inputs!AS$36:AS$1583,MATCH($C45,Inputs!$C$36:$C$1583,))))*$H45</f>
        <v>0</v>
      </c>
      <c r="AT45" s="24">
        <f>IF($J45="Off",0,IF(ISERROR(INDEX(Inputs!AT$36:AT$1583,MATCH($C45,Inputs!$C$36:$C$1583,))),0,INDEX(Inputs!AT$36:AT$1583,MATCH($C45,Inputs!$C$36:$C$1583,))))*$H45</f>
        <v>0</v>
      </c>
      <c r="AU45" s="24">
        <f>IF($J45="Off",0,IF(ISERROR(INDEX(Inputs!AU$36:AU$1583,MATCH($C45,Inputs!$C$36:$C$1583,))),0,INDEX(Inputs!AU$36:AU$1583,MATCH($C45,Inputs!$C$36:$C$1583,))))*$H45</f>
        <v>0</v>
      </c>
      <c r="AV45" s="24">
        <f>IF($J45="Off",0,IF(ISERROR(INDEX(Inputs!AV$36:AV$1583,MATCH($C45,Inputs!$C$36:$C$1583,))),0,INDEX(Inputs!AV$36:AV$1583,MATCH($C45,Inputs!$C$36:$C$1583,))))*$H45</f>
        <v>0</v>
      </c>
      <c r="AW45" s="24">
        <f>IF($J45="Off",0,IF(ISERROR(INDEX(Inputs!AW$36:AW$1583,MATCH($C45,Inputs!$C$36:$C$1583,))),0,INDEX(Inputs!AW$36:AW$1583,MATCH($C45,Inputs!$C$36:$C$1583,))))*$H45</f>
        <v>0</v>
      </c>
      <c r="AX45" s="24">
        <f>IF($J45="Off",0,IF(ISERROR(INDEX(Inputs!AX$36:AX$1583,MATCH($C45,Inputs!$C$36:$C$1583,))),0,INDEX(Inputs!AX$36:AX$1583,MATCH($C45,Inputs!$C$36:$C$1583,))))*$H45</f>
        <v>0</v>
      </c>
      <c r="AY45" s="24">
        <f>IF($J45="Off",0,IF(ISERROR(INDEX(Inputs!AY$36:AY$1583,MATCH($C45,Inputs!$C$36:$C$1583,))),0,INDEX(Inputs!AY$36:AY$1583,MATCH($C45,Inputs!$C$36:$C$1583,))))*$H45</f>
        <v>0</v>
      </c>
      <c r="AZ45" s="24">
        <f>IF($J45="Off",0,IF(ISERROR(INDEX(Inputs!AZ$36:AZ$1583,MATCH($C45,Inputs!$C$36:$C$1583,))),0,INDEX(Inputs!AZ$36:AZ$1583,MATCH($C45,Inputs!$C$36:$C$1583,))))*$H45</f>
        <v>0</v>
      </c>
      <c r="BA45" s="24">
        <f>IF($J45="Off",0,IF(ISERROR(INDEX(Inputs!BA$36:BA$1583,MATCH($C45,Inputs!$C$36:$C$1583,))),0,INDEX(Inputs!BA$36:BA$1583,MATCH($C45,Inputs!$C$36:$C$1583,))))*$H45</f>
        <v>0</v>
      </c>
      <c r="BB45" s="24">
        <f>IF($J45="Off",0,IF(ISERROR(INDEX(Inputs!BB$36:BB$1583,MATCH($C45,Inputs!$C$36:$C$1583,))),0,INDEX(Inputs!BB$36:BB$1583,MATCH($C45,Inputs!$C$36:$C$1583,))))*$H45</f>
        <v>0</v>
      </c>
      <c r="BC45" s="24">
        <f>IF($J45="Off",0,IF(ISERROR(INDEX(Inputs!BC$36:BC$1583,MATCH($C45,Inputs!$C$36:$C$1583,))),0,INDEX(Inputs!BC$36:BC$1583,MATCH($C45,Inputs!$C$36:$C$1583,))))*$H45</f>
        <v>0</v>
      </c>
      <c r="BD45" s="24">
        <f>IF($J45="Off",0,IF(ISERROR(INDEX(Inputs!BD$36:BD$1583,MATCH($C45,Inputs!$C$36:$C$1583,))),0,INDEX(Inputs!BD$36:BD$1583,MATCH($C45,Inputs!$C$36:$C$1583,))))*$H45</f>
        <v>0</v>
      </c>
      <c r="BE45" s="24">
        <f>IF($J45="Off",0,IF(ISERROR(INDEX(Inputs!BE$36:BE$1583,MATCH($C45,Inputs!$C$36:$C$1583,))),0,INDEX(Inputs!BE$36:BE$1583,MATCH($C45,Inputs!$C$36:$C$1583,))))*$H45</f>
        <v>0</v>
      </c>
      <c r="BF45" s="24">
        <f>IF($J45="Off",0,IF(ISERROR(INDEX(Inputs!BF$36:BF$1583,MATCH($C45,Inputs!$C$36:$C$1583,))),0,INDEX(Inputs!BF$36:BF$1583,MATCH($C45,Inputs!$C$36:$C$1583,))))*$H45</f>
        <v>0</v>
      </c>
      <c r="BG45" s="24">
        <f>IF($J45="Off",0,IF(ISERROR(INDEX(Inputs!BG$36:BG$1583,MATCH($C45,Inputs!$C$36:$C$1583,))),0,INDEX(Inputs!BG$36:BG$1583,MATCH($C45,Inputs!$C$36:$C$1583,))))*$H45</f>
        <v>0</v>
      </c>
      <c r="BH45" s="24">
        <f>IF($J45="Off",0,IF(ISERROR(INDEX(Inputs!BH$36:BH$1583,MATCH($C45,Inputs!$C$36:$C$1583,))),0,INDEX(Inputs!BH$36:BH$1583,MATCH($C45,Inputs!$C$36:$C$1583,))))*$H45</f>
        <v>0</v>
      </c>
      <c r="BI45" s="24">
        <f>IF($J45="Off",0,IF(ISERROR(INDEX(Inputs!BI$36:BI$1583,MATCH($C45,Inputs!$C$36:$C$1583,))),0,INDEX(Inputs!BI$36:BI$1583,MATCH($C45,Inputs!$C$36:$C$1583,))))*$H45</f>
        <v>0</v>
      </c>
      <c r="BJ45" s="24">
        <f>IF($J45="Off",0,IF(ISERROR(INDEX(Inputs!BJ$36:BJ$1583,MATCH($C45,Inputs!$C$36:$C$1583,))),0,INDEX(Inputs!BJ$36:BJ$1583,MATCH($C45,Inputs!$C$36:$C$1583,))))*$H45</f>
        <v>0</v>
      </c>
      <c r="BK45" s="24">
        <f>IF($J45="Off",0,IF(ISERROR(INDEX(Inputs!BK$36:BK$1583,MATCH($C45,Inputs!$C$36:$C$1583,))),0,INDEX(Inputs!BK$36:BK$1583,MATCH($C45,Inputs!$C$36:$C$1583,))))*$H45</f>
        <v>0</v>
      </c>
      <c r="BL45" s="24">
        <f>IF($J45="Off",0,IF(ISERROR(INDEX(Inputs!BL$36:BL$1583,MATCH($C45,Inputs!$C$36:$C$1583,))),0,INDEX(Inputs!BL$36:BL$1583,MATCH($C45,Inputs!$C$36:$C$1583,))))*$H45</f>
        <v>0</v>
      </c>
      <c r="BM45" s="24">
        <f>IF($J45="Off",0,IF(ISERROR(INDEX(Inputs!BM$36:BM$1583,MATCH($C45,Inputs!$C$36:$C$1583,))),0,INDEX(Inputs!BM$36:BM$1583,MATCH($C45,Inputs!$C$36:$C$1583,))))*$H45</f>
        <v>0</v>
      </c>
      <c r="BN45" s="24">
        <f>IF($J45="Off",0,IF(ISERROR(INDEX(Inputs!BN$36:BN$1583,MATCH($C45,Inputs!$C$36:$C$1583,))),0,INDEX(Inputs!BN$36:BN$1583,MATCH($C45,Inputs!$C$36:$C$1583,))))*$H45</f>
        <v>0</v>
      </c>
      <c r="BO45" s="24">
        <f>IF($J45="Off",0,IF(ISERROR(INDEX(Inputs!BO$36:BO$1583,MATCH($C45,Inputs!$C$36:$C$1583,))),0,INDEX(Inputs!BO$36:BO$1583,MATCH($C45,Inputs!$C$36:$C$1583,))))*$H45</f>
        <v>0</v>
      </c>
      <c r="BP45" s="24">
        <f>IF($J45="Off",0,IF(ISERROR(INDEX(Inputs!BP$36:BP$1583,MATCH($C45,Inputs!$C$36:$C$1583,))),0,INDEX(Inputs!BP$36:BP$1583,MATCH($C45,Inputs!$C$36:$C$1583,))))*$H45</f>
        <v>0</v>
      </c>
      <c r="BQ45" s="24">
        <f>IF($J45="Off",0,IF(ISERROR(INDEX(Inputs!BQ$36:BQ$1583,MATCH($C45,Inputs!$C$36:$C$1583,))),0,INDEX(Inputs!BQ$36:BQ$1583,MATCH($C45,Inputs!$C$36:$C$1583,))))*$H45</f>
        <v>0</v>
      </c>
      <c r="BR45" s="24">
        <f>IF($J45="Off",0,IF(ISERROR(INDEX(Inputs!BR$36:BR$1583,MATCH($C45,Inputs!$C$36:$C$1583,))),0,INDEX(Inputs!BR$36:BR$1583,MATCH($C45,Inputs!$C$36:$C$1583,))))*$H45</f>
        <v>0</v>
      </c>
      <c r="BS45" s="24">
        <f>IF($J45="Off",0,IF(ISERROR(INDEX(Inputs!BS$36:BS$1583,MATCH($C45,Inputs!$C$36:$C$1583,))),0,INDEX(Inputs!BS$36:BS$1583,MATCH($C45,Inputs!$C$36:$C$1583,))))*$H45</f>
        <v>0</v>
      </c>
      <c r="BT45" s="24">
        <f>IF($J45="Off",0,IF(ISERROR(INDEX(Inputs!BT$36:BT$1583,MATCH($C45,Inputs!$C$36:$C$1583,))),0,INDEX(Inputs!BT$36:BT$1583,MATCH($C45,Inputs!$C$36:$C$1583,))))*$H45</f>
        <v>0</v>
      </c>
      <c r="BU45" s="24">
        <f>IF($J45="Off",0,IF(ISERROR(INDEX(Inputs!BU$36:BU$1583,MATCH($C45,Inputs!$C$36:$C$1583,))),0,INDEX(Inputs!BU$36:BU$1583,MATCH($C45,Inputs!$C$36:$C$1583,))))*$H45</f>
        <v>0</v>
      </c>
      <c r="BV45" s="24">
        <f>IF($J45="Off",0,IF(ISERROR(INDEX(Inputs!BV$36:BV$1583,MATCH($C45,Inputs!$C$36:$C$1583,))),0,INDEX(Inputs!BV$36:BV$1583,MATCH($C45,Inputs!$C$36:$C$1583,))))*$H45</f>
        <v>0</v>
      </c>
      <c r="BW45" s="24">
        <f>IF($J45="Off",0,IF(ISERROR(INDEX(Inputs!BW$36:BW$1583,MATCH($C45,Inputs!$C$36:$C$1583,))),0,INDEX(Inputs!BW$36:BW$1583,MATCH($C45,Inputs!$C$36:$C$1583,))))*$H45</f>
        <v>0</v>
      </c>
      <c r="BX45" s="24">
        <f>IF($J45="Off",0,IF(ISERROR(INDEX(Inputs!BX$36:BX$1583,MATCH($C45,Inputs!$C$36:$C$1583,))),0,INDEX(Inputs!BX$36:BX$1583,MATCH($C45,Inputs!$C$36:$C$1583,))))*$H45</f>
        <v>0</v>
      </c>
      <c r="BY45" s="24">
        <f>IF($J45="Off",0,IF(ISERROR(INDEX(Inputs!BY$36:BY$1583,MATCH($C45,Inputs!$C$36:$C$1583,))),0,INDEX(Inputs!BY$36:BY$1583,MATCH($C45,Inputs!$C$36:$C$1583,))))*$H45</f>
        <v>0</v>
      </c>
      <c r="BZ45" s="24">
        <f>IF($J45="Off",0,IF(ISERROR(INDEX(Inputs!BZ$36:BZ$1583,MATCH($C45,Inputs!$C$36:$C$1583,))),0,INDEX(Inputs!BZ$36:BZ$1583,MATCH($C45,Inputs!$C$36:$C$1583,))))*$H45</f>
        <v>0</v>
      </c>
    </row>
    <row r="46" spans="1:78" outlineLevel="1">
      <c r="C46" s="111">
        <v>10</v>
      </c>
      <c r="D46" s="111"/>
      <c r="E46" s="111"/>
      <c r="G46" s="22">
        <f>IF(ISERROR(INDEX(Inputs!G$36:G$1583,MATCH($C46,Inputs!$C$36:$C$1583,))),0,INDEX(Inputs!G$36:G$1583,MATCH($C46,Inputs!$C$36:$C$1583,)))</f>
        <v>0</v>
      </c>
      <c r="H46" s="54">
        <f>IF(AND($I$9="Yes",I46=Inputs!$CB$16),0,1)</f>
        <v>1</v>
      </c>
      <c r="I46" s="22">
        <f>IF(ISERROR(INDEX(Inputs!I$36:I$1583,MATCH($C46,Inputs!$C$36:$C$1583,))),0,INDEX(Inputs!I$36:I$1583,MATCH($C46,Inputs!$C$36:$C$1583,)))</f>
        <v>0</v>
      </c>
      <c r="J46" s="45" t="s">
        <v>48</v>
      </c>
      <c r="K46" s="24">
        <f t="shared" si="73"/>
        <v>0</v>
      </c>
      <c r="M46" s="24">
        <f t="shared" si="72"/>
        <v>0</v>
      </c>
      <c r="N46" s="24">
        <f t="shared" si="70"/>
        <v>0</v>
      </c>
      <c r="O46" s="24">
        <f t="shared" si="70"/>
        <v>0</v>
      </c>
      <c r="P46" s="24">
        <f t="shared" si="70"/>
        <v>0</v>
      </c>
      <c r="Q46" s="24">
        <f t="shared" si="70"/>
        <v>0</v>
      </c>
      <c r="R46" s="24">
        <f t="shared" si="70"/>
        <v>0</v>
      </c>
      <c r="S46" s="24">
        <f t="shared" si="70"/>
        <v>0</v>
      </c>
      <c r="T46" s="24">
        <f t="shared" si="70"/>
        <v>0</v>
      </c>
      <c r="U46" s="24">
        <f t="shared" si="70"/>
        <v>0</v>
      </c>
      <c r="V46" s="24">
        <f t="shared" si="70"/>
        <v>0</v>
      </c>
      <c r="W46" s="24">
        <f t="shared" si="70"/>
        <v>0</v>
      </c>
      <c r="X46" s="24">
        <f t="shared" si="70"/>
        <v>0</v>
      </c>
      <c r="Z46" s="24">
        <f>IF($J46="Off",0,IF(ISERROR(INDEX(Inputs!Z$36:Z$1583,MATCH($C46,Inputs!$C$36:$C$1583,))),0,INDEX(Inputs!Z$36:Z$1583,MATCH($C46,Inputs!$C$36:$C$1583,))))*$H46</f>
        <v>0</v>
      </c>
      <c r="AA46" s="24">
        <f>IF($J46="Off",0,IF(ISERROR(INDEX(Inputs!AA$36:AA$1583,MATCH($C46,Inputs!$C$36:$C$1583,))),0,INDEX(Inputs!AA$36:AA$1583,MATCH($C46,Inputs!$C$36:$C$1583,))))*$H46</f>
        <v>0</v>
      </c>
      <c r="AB46" s="24">
        <f>IF($J46="Off",0,IF(ISERROR(INDEX(Inputs!AB$36:AB$1583,MATCH($C46,Inputs!$C$36:$C$1583,))),0,INDEX(Inputs!AB$36:AB$1583,MATCH($C46,Inputs!$C$36:$C$1583,))))*$H46</f>
        <v>0</v>
      </c>
      <c r="AC46" s="24">
        <f>IF($J46="Off",0,IF(ISERROR(INDEX(Inputs!AC$36:AC$1583,MATCH($C46,Inputs!$C$36:$C$1583,))),0,INDEX(Inputs!AC$36:AC$1583,MATCH($C46,Inputs!$C$36:$C$1583,))))*$H46</f>
        <v>0</v>
      </c>
      <c r="AD46" s="24">
        <f>IF($J46="Off",0,IF(ISERROR(INDEX(Inputs!AD$36:AD$1583,MATCH($C46,Inputs!$C$36:$C$1583,))),0,INDEX(Inputs!AD$36:AD$1583,MATCH($C46,Inputs!$C$36:$C$1583,))))*$H46</f>
        <v>0</v>
      </c>
      <c r="AE46" s="24">
        <f>IF($J46="Off",0,IF(ISERROR(INDEX(Inputs!AE$36:AE$1583,MATCH($C46,Inputs!$C$36:$C$1583,))),0,INDEX(Inputs!AE$36:AE$1583,MATCH($C46,Inputs!$C$36:$C$1583,))))*$H46</f>
        <v>0</v>
      </c>
      <c r="AF46" s="24">
        <f>IF($J46="Off",0,IF(ISERROR(INDEX(Inputs!AF$36:AF$1583,MATCH($C46,Inputs!$C$36:$C$1583,))),0,INDEX(Inputs!AF$36:AF$1583,MATCH($C46,Inputs!$C$36:$C$1583,))))*$H46</f>
        <v>0</v>
      </c>
      <c r="AG46" s="24">
        <f>IF($J46="Off",0,IF(ISERROR(INDEX(Inputs!AG$36:AG$1583,MATCH($C46,Inputs!$C$36:$C$1583,))),0,INDEX(Inputs!AG$36:AG$1583,MATCH($C46,Inputs!$C$36:$C$1583,))))*$H46</f>
        <v>0</v>
      </c>
      <c r="AH46" s="24">
        <f>IF($J46="Off",0,IF(ISERROR(INDEX(Inputs!AH$36:AH$1583,MATCH($C46,Inputs!$C$36:$C$1583,))),0,INDEX(Inputs!AH$36:AH$1583,MATCH($C46,Inputs!$C$36:$C$1583,))))*$H46</f>
        <v>0</v>
      </c>
      <c r="AI46" s="24">
        <f>IF($J46="Off",0,IF(ISERROR(INDEX(Inputs!AI$36:AI$1583,MATCH($C46,Inputs!$C$36:$C$1583,))),0,INDEX(Inputs!AI$36:AI$1583,MATCH($C46,Inputs!$C$36:$C$1583,))))*$H46</f>
        <v>0</v>
      </c>
      <c r="AJ46" s="24">
        <f>IF($J46="Off",0,IF(ISERROR(INDEX(Inputs!AJ$36:AJ$1583,MATCH($C46,Inputs!$C$36:$C$1583,))),0,INDEX(Inputs!AJ$36:AJ$1583,MATCH($C46,Inputs!$C$36:$C$1583,))))*$H46</f>
        <v>0</v>
      </c>
      <c r="AK46" s="24">
        <f>IF($J46="Off",0,IF(ISERROR(INDEX(Inputs!AK$36:AK$1583,MATCH($C46,Inputs!$C$36:$C$1583,))),0,INDEX(Inputs!AK$36:AK$1583,MATCH($C46,Inputs!$C$36:$C$1583,))))*$H46</f>
        <v>0</v>
      </c>
      <c r="AL46" s="24">
        <f>IF($J46="Off",0,IF(ISERROR(INDEX(Inputs!AL$36:AL$1583,MATCH($C46,Inputs!$C$36:$C$1583,))),0,INDEX(Inputs!AL$36:AL$1583,MATCH($C46,Inputs!$C$36:$C$1583,))))*$H46</f>
        <v>0</v>
      </c>
      <c r="AM46" s="24">
        <f>IF($J46="Off",0,IF(ISERROR(INDEX(Inputs!AM$36:AM$1583,MATCH($C46,Inputs!$C$36:$C$1583,))),0,INDEX(Inputs!AM$36:AM$1583,MATCH($C46,Inputs!$C$36:$C$1583,))))*$H46</f>
        <v>0</v>
      </c>
      <c r="AN46" s="24">
        <f>IF($J46="Off",0,IF(ISERROR(INDEX(Inputs!AN$36:AN$1583,MATCH($C46,Inputs!$C$36:$C$1583,))),0,INDEX(Inputs!AN$36:AN$1583,MATCH($C46,Inputs!$C$36:$C$1583,))))*$H46</f>
        <v>0</v>
      </c>
      <c r="AO46" s="24">
        <f>IF($J46="Off",0,IF(ISERROR(INDEX(Inputs!AO$36:AO$1583,MATCH($C46,Inputs!$C$36:$C$1583,))),0,INDEX(Inputs!AO$36:AO$1583,MATCH($C46,Inputs!$C$36:$C$1583,))))*$H46</f>
        <v>0</v>
      </c>
      <c r="AP46" s="24">
        <f>IF($J46="Off",0,IF(ISERROR(INDEX(Inputs!AP$36:AP$1583,MATCH($C46,Inputs!$C$36:$C$1583,))),0,INDEX(Inputs!AP$36:AP$1583,MATCH($C46,Inputs!$C$36:$C$1583,))))*$H46</f>
        <v>0</v>
      </c>
      <c r="AQ46" s="24">
        <f>IF($J46="Off",0,IF(ISERROR(INDEX(Inputs!AQ$36:AQ$1583,MATCH($C46,Inputs!$C$36:$C$1583,))),0,INDEX(Inputs!AQ$36:AQ$1583,MATCH($C46,Inputs!$C$36:$C$1583,))))*$H46</f>
        <v>0</v>
      </c>
      <c r="AR46" s="24">
        <f>IF($J46="Off",0,IF(ISERROR(INDEX(Inputs!AR$36:AR$1583,MATCH($C46,Inputs!$C$36:$C$1583,))),0,INDEX(Inputs!AR$36:AR$1583,MATCH($C46,Inputs!$C$36:$C$1583,))))*$H46</f>
        <v>0</v>
      </c>
      <c r="AS46" s="24">
        <f>IF($J46="Off",0,IF(ISERROR(INDEX(Inputs!AS$36:AS$1583,MATCH($C46,Inputs!$C$36:$C$1583,))),0,INDEX(Inputs!AS$36:AS$1583,MATCH($C46,Inputs!$C$36:$C$1583,))))*$H46</f>
        <v>0</v>
      </c>
      <c r="AT46" s="24">
        <f>IF($J46="Off",0,IF(ISERROR(INDEX(Inputs!AT$36:AT$1583,MATCH($C46,Inputs!$C$36:$C$1583,))),0,INDEX(Inputs!AT$36:AT$1583,MATCH($C46,Inputs!$C$36:$C$1583,))))*$H46</f>
        <v>0</v>
      </c>
      <c r="AU46" s="24">
        <f>IF($J46="Off",0,IF(ISERROR(INDEX(Inputs!AU$36:AU$1583,MATCH($C46,Inputs!$C$36:$C$1583,))),0,INDEX(Inputs!AU$36:AU$1583,MATCH($C46,Inputs!$C$36:$C$1583,))))*$H46</f>
        <v>0</v>
      </c>
      <c r="AV46" s="24">
        <f>IF($J46="Off",0,IF(ISERROR(INDEX(Inputs!AV$36:AV$1583,MATCH($C46,Inputs!$C$36:$C$1583,))),0,INDEX(Inputs!AV$36:AV$1583,MATCH($C46,Inputs!$C$36:$C$1583,))))*$H46</f>
        <v>0</v>
      </c>
      <c r="AW46" s="24">
        <f>IF($J46="Off",0,IF(ISERROR(INDEX(Inputs!AW$36:AW$1583,MATCH($C46,Inputs!$C$36:$C$1583,))),0,INDEX(Inputs!AW$36:AW$1583,MATCH($C46,Inputs!$C$36:$C$1583,))))*$H46</f>
        <v>0</v>
      </c>
      <c r="AX46" s="24">
        <f>IF($J46="Off",0,IF(ISERROR(INDEX(Inputs!AX$36:AX$1583,MATCH($C46,Inputs!$C$36:$C$1583,))),0,INDEX(Inputs!AX$36:AX$1583,MATCH($C46,Inputs!$C$36:$C$1583,))))*$H46</f>
        <v>0</v>
      </c>
      <c r="AY46" s="24">
        <f>IF($J46="Off",0,IF(ISERROR(INDEX(Inputs!AY$36:AY$1583,MATCH($C46,Inputs!$C$36:$C$1583,))),0,INDEX(Inputs!AY$36:AY$1583,MATCH($C46,Inputs!$C$36:$C$1583,))))*$H46</f>
        <v>0</v>
      </c>
      <c r="AZ46" s="24">
        <f>IF($J46="Off",0,IF(ISERROR(INDEX(Inputs!AZ$36:AZ$1583,MATCH($C46,Inputs!$C$36:$C$1583,))),0,INDEX(Inputs!AZ$36:AZ$1583,MATCH($C46,Inputs!$C$36:$C$1583,))))*$H46</f>
        <v>0</v>
      </c>
      <c r="BA46" s="24">
        <f>IF($J46="Off",0,IF(ISERROR(INDEX(Inputs!BA$36:BA$1583,MATCH($C46,Inputs!$C$36:$C$1583,))),0,INDEX(Inputs!BA$36:BA$1583,MATCH($C46,Inputs!$C$36:$C$1583,))))*$H46</f>
        <v>0</v>
      </c>
      <c r="BB46" s="24">
        <f>IF($J46="Off",0,IF(ISERROR(INDEX(Inputs!BB$36:BB$1583,MATCH($C46,Inputs!$C$36:$C$1583,))),0,INDEX(Inputs!BB$36:BB$1583,MATCH($C46,Inputs!$C$36:$C$1583,))))*$H46</f>
        <v>0</v>
      </c>
      <c r="BC46" s="24">
        <f>IF($J46="Off",0,IF(ISERROR(INDEX(Inputs!BC$36:BC$1583,MATCH($C46,Inputs!$C$36:$C$1583,))),0,INDEX(Inputs!BC$36:BC$1583,MATCH($C46,Inputs!$C$36:$C$1583,))))*$H46</f>
        <v>0</v>
      </c>
      <c r="BD46" s="24">
        <f>IF($J46="Off",0,IF(ISERROR(INDEX(Inputs!BD$36:BD$1583,MATCH($C46,Inputs!$C$36:$C$1583,))),0,INDEX(Inputs!BD$36:BD$1583,MATCH($C46,Inputs!$C$36:$C$1583,))))*$H46</f>
        <v>0</v>
      </c>
      <c r="BE46" s="24">
        <f>IF($J46="Off",0,IF(ISERROR(INDEX(Inputs!BE$36:BE$1583,MATCH($C46,Inputs!$C$36:$C$1583,))),0,INDEX(Inputs!BE$36:BE$1583,MATCH($C46,Inputs!$C$36:$C$1583,))))*$H46</f>
        <v>0</v>
      </c>
      <c r="BF46" s="24">
        <f>IF($J46="Off",0,IF(ISERROR(INDEX(Inputs!BF$36:BF$1583,MATCH($C46,Inputs!$C$36:$C$1583,))),0,INDEX(Inputs!BF$36:BF$1583,MATCH($C46,Inputs!$C$36:$C$1583,))))*$H46</f>
        <v>0</v>
      </c>
      <c r="BG46" s="24">
        <f>IF($J46="Off",0,IF(ISERROR(INDEX(Inputs!BG$36:BG$1583,MATCH($C46,Inputs!$C$36:$C$1583,))),0,INDEX(Inputs!BG$36:BG$1583,MATCH($C46,Inputs!$C$36:$C$1583,))))*$H46</f>
        <v>0</v>
      </c>
      <c r="BH46" s="24">
        <f>IF($J46="Off",0,IF(ISERROR(INDEX(Inputs!BH$36:BH$1583,MATCH($C46,Inputs!$C$36:$C$1583,))),0,INDEX(Inputs!BH$36:BH$1583,MATCH($C46,Inputs!$C$36:$C$1583,))))*$H46</f>
        <v>0</v>
      </c>
      <c r="BI46" s="24">
        <f>IF($J46="Off",0,IF(ISERROR(INDEX(Inputs!BI$36:BI$1583,MATCH($C46,Inputs!$C$36:$C$1583,))),0,INDEX(Inputs!BI$36:BI$1583,MATCH($C46,Inputs!$C$36:$C$1583,))))*$H46</f>
        <v>0</v>
      </c>
      <c r="BJ46" s="24">
        <f>IF($J46="Off",0,IF(ISERROR(INDEX(Inputs!BJ$36:BJ$1583,MATCH($C46,Inputs!$C$36:$C$1583,))),0,INDEX(Inputs!BJ$36:BJ$1583,MATCH($C46,Inputs!$C$36:$C$1583,))))*$H46</f>
        <v>0</v>
      </c>
      <c r="BK46" s="24">
        <f>IF($J46="Off",0,IF(ISERROR(INDEX(Inputs!BK$36:BK$1583,MATCH($C46,Inputs!$C$36:$C$1583,))),0,INDEX(Inputs!BK$36:BK$1583,MATCH($C46,Inputs!$C$36:$C$1583,))))*$H46</f>
        <v>0</v>
      </c>
      <c r="BL46" s="24">
        <f>IF($J46="Off",0,IF(ISERROR(INDEX(Inputs!BL$36:BL$1583,MATCH($C46,Inputs!$C$36:$C$1583,))),0,INDEX(Inputs!BL$36:BL$1583,MATCH($C46,Inputs!$C$36:$C$1583,))))*$H46</f>
        <v>0</v>
      </c>
      <c r="BM46" s="24">
        <f>IF($J46="Off",0,IF(ISERROR(INDEX(Inputs!BM$36:BM$1583,MATCH($C46,Inputs!$C$36:$C$1583,))),0,INDEX(Inputs!BM$36:BM$1583,MATCH($C46,Inputs!$C$36:$C$1583,))))*$H46</f>
        <v>0</v>
      </c>
      <c r="BN46" s="24">
        <f>IF($J46="Off",0,IF(ISERROR(INDEX(Inputs!BN$36:BN$1583,MATCH($C46,Inputs!$C$36:$C$1583,))),0,INDEX(Inputs!BN$36:BN$1583,MATCH($C46,Inputs!$C$36:$C$1583,))))*$H46</f>
        <v>0</v>
      </c>
      <c r="BO46" s="24">
        <f>IF($J46="Off",0,IF(ISERROR(INDEX(Inputs!BO$36:BO$1583,MATCH($C46,Inputs!$C$36:$C$1583,))),0,INDEX(Inputs!BO$36:BO$1583,MATCH($C46,Inputs!$C$36:$C$1583,))))*$H46</f>
        <v>0</v>
      </c>
      <c r="BP46" s="24">
        <f>IF($J46="Off",0,IF(ISERROR(INDEX(Inputs!BP$36:BP$1583,MATCH($C46,Inputs!$C$36:$C$1583,))),0,INDEX(Inputs!BP$36:BP$1583,MATCH($C46,Inputs!$C$36:$C$1583,))))*$H46</f>
        <v>0</v>
      </c>
      <c r="BQ46" s="24">
        <f>IF($J46="Off",0,IF(ISERROR(INDEX(Inputs!BQ$36:BQ$1583,MATCH($C46,Inputs!$C$36:$C$1583,))),0,INDEX(Inputs!BQ$36:BQ$1583,MATCH($C46,Inputs!$C$36:$C$1583,))))*$H46</f>
        <v>0</v>
      </c>
      <c r="BR46" s="24">
        <f>IF($J46="Off",0,IF(ISERROR(INDEX(Inputs!BR$36:BR$1583,MATCH($C46,Inputs!$C$36:$C$1583,))),0,INDEX(Inputs!BR$36:BR$1583,MATCH($C46,Inputs!$C$36:$C$1583,))))*$H46</f>
        <v>0</v>
      </c>
      <c r="BS46" s="24">
        <f>IF($J46="Off",0,IF(ISERROR(INDEX(Inputs!BS$36:BS$1583,MATCH($C46,Inputs!$C$36:$C$1583,))),0,INDEX(Inputs!BS$36:BS$1583,MATCH($C46,Inputs!$C$36:$C$1583,))))*$H46</f>
        <v>0</v>
      </c>
      <c r="BT46" s="24">
        <f>IF($J46="Off",0,IF(ISERROR(INDEX(Inputs!BT$36:BT$1583,MATCH($C46,Inputs!$C$36:$C$1583,))),0,INDEX(Inputs!BT$36:BT$1583,MATCH($C46,Inputs!$C$36:$C$1583,))))*$H46</f>
        <v>0</v>
      </c>
      <c r="BU46" s="24">
        <f>IF($J46="Off",0,IF(ISERROR(INDEX(Inputs!BU$36:BU$1583,MATCH($C46,Inputs!$C$36:$C$1583,))),0,INDEX(Inputs!BU$36:BU$1583,MATCH($C46,Inputs!$C$36:$C$1583,))))*$H46</f>
        <v>0</v>
      </c>
      <c r="BV46" s="24">
        <f>IF($J46="Off",0,IF(ISERROR(INDEX(Inputs!BV$36:BV$1583,MATCH($C46,Inputs!$C$36:$C$1583,))),0,INDEX(Inputs!BV$36:BV$1583,MATCH($C46,Inputs!$C$36:$C$1583,))))*$H46</f>
        <v>0</v>
      </c>
      <c r="BW46" s="24">
        <f>IF($J46="Off",0,IF(ISERROR(INDEX(Inputs!BW$36:BW$1583,MATCH($C46,Inputs!$C$36:$C$1583,))),0,INDEX(Inputs!BW$36:BW$1583,MATCH($C46,Inputs!$C$36:$C$1583,))))*$H46</f>
        <v>0</v>
      </c>
      <c r="BX46" s="24">
        <f>IF($J46="Off",0,IF(ISERROR(INDEX(Inputs!BX$36:BX$1583,MATCH($C46,Inputs!$C$36:$C$1583,))),0,INDEX(Inputs!BX$36:BX$1583,MATCH($C46,Inputs!$C$36:$C$1583,))))*$H46</f>
        <v>0</v>
      </c>
      <c r="BY46" s="24">
        <f>IF($J46="Off",0,IF(ISERROR(INDEX(Inputs!BY$36:BY$1583,MATCH($C46,Inputs!$C$36:$C$1583,))),0,INDEX(Inputs!BY$36:BY$1583,MATCH($C46,Inputs!$C$36:$C$1583,))))*$H46</f>
        <v>0</v>
      </c>
      <c r="BZ46" s="24">
        <f>IF($J46="Off",0,IF(ISERROR(INDEX(Inputs!BZ$36:BZ$1583,MATCH($C46,Inputs!$C$36:$C$1583,))),0,INDEX(Inputs!BZ$36:BZ$1583,MATCH($C46,Inputs!$C$36:$C$1583,))))*$H46</f>
        <v>0</v>
      </c>
    </row>
    <row r="47" spans="1:78" outlineLevel="1">
      <c r="C47" s="111">
        <v>11</v>
      </c>
      <c r="D47" s="111"/>
      <c r="E47" s="111"/>
      <c r="G47" s="22">
        <f>IF(ISERROR(INDEX(Inputs!G$36:G$1583,MATCH($C47,Inputs!$C$36:$C$1583,))),0,INDEX(Inputs!G$36:G$1583,MATCH($C47,Inputs!$C$36:$C$1583,)))</f>
        <v>0</v>
      </c>
      <c r="H47" s="54">
        <f>IF(AND($I$9="Yes",I47=Inputs!$CB$16),0,1)</f>
        <v>1</v>
      </c>
      <c r="I47" s="22">
        <f>IF(ISERROR(INDEX(Inputs!I$36:I$1583,MATCH($C47,Inputs!$C$36:$C$1583,))),0,INDEX(Inputs!I$36:I$1583,MATCH($C47,Inputs!$C$36:$C$1583,)))</f>
        <v>0</v>
      </c>
      <c r="J47" s="45" t="s">
        <v>48</v>
      </c>
      <c r="K47" s="24">
        <f t="shared" si="73"/>
        <v>0</v>
      </c>
      <c r="M47" s="24">
        <f t="shared" si="72"/>
        <v>0</v>
      </c>
      <c r="N47" s="24">
        <f t="shared" si="70"/>
        <v>0</v>
      </c>
      <c r="O47" s="24">
        <f t="shared" si="70"/>
        <v>0</v>
      </c>
      <c r="P47" s="24">
        <f t="shared" si="70"/>
        <v>0</v>
      </c>
      <c r="Q47" s="24">
        <f t="shared" si="70"/>
        <v>0</v>
      </c>
      <c r="R47" s="24">
        <f t="shared" si="70"/>
        <v>0</v>
      </c>
      <c r="S47" s="24">
        <f t="shared" si="70"/>
        <v>0</v>
      </c>
      <c r="T47" s="24">
        <f t="shared" si="70"/>
        <v>0</v>
      </c>
      <c r="U47" s="24">
        <f t="shared" si="70"/>
        <v>0</v>
      </c>
      <c r="V47" s="24">
        <f t="shared" si="70"/>
        <v>0</v>
      </c>
      <c r="W47" s="24">
        <f t="shared" si="70"/>
        <v>0</v>
      </c>
      <c r="X47" s="24">
        <f t="shared" si="70"/>
        <v>0</v>
      </c>
      <c r="Z47" s="24">
        <f>IF($J47="Off",0,IF(ISERROR(INDEX(Inputs!Z$36:Z$1583,MATCH($C47,Inputs!$C$36:$C$1583,))),0,INDEX(Inputs!Z$36:Z$1583,MATCH($C47,Inputs!$C$36:$C$1583,))))*$H47</f>
        <v>0</v>
      </c>
      <c r="AA47" s="24">
        <f>IF($J47="Off",0,IF(ISERROR(INDEX(Inputs!AA$36:AA$1583,MATCH($C47,Inputs!$C$36:$C$1583,))),0,INDEX(Inputs!AA$36:AA$1583,MATCH($C47,Inputs!$C$36:$C$1583,))))*$H47</f>
        <v>0</v>
      </c>
      <c r="AB47" s="24">
        <f>IF($J47="Off",0,IF(ISERROR(INDEX(Inputs!AB$36:AB$1583,MATCH($C47,Inputs!$C$36:$C$1583,))),0,INDEX(Inputs!AB$36:AB$1583,MATCH($C47,Inputs!$C$36:$C$1583,))))*$H47</f>
        <v>0</v>
      </c>
      <c r="AC47" s="24">
        <f>IF($J47="Off",0,IF(ISERROR(INDEX(Inputs!AC$36:AC$1583,MATCH($C47,Inputs!$C$36:$C$1583,))),0,INDEX(Inputs!AC$36:AC$1583,MATCH($C47,Inputs!$C$36:$C$1583,))))*$H47</f>
        <v>0</v>
      </c>
      <c r="AD47" s="24">
        <f>IF($J47="Off",0,IF(ISERROR(INDEX(Inputs!AD$36:AD$1583,MATCH($C47,Inputs!$C$36:$C$1583,))),0,INDEX(Inputs!AD$36:AD$1583,MATCH($C47,Inputs!$C$36:$C$1583,))))*$H47</f>
        <v>0</v>
      </c>
      <c r="AE47" s="24">
        <f>IF($J47="Off",0,IF(ISERROR(INDEX(Inputs!AE$36:AE$1583,MATCH($C47,Inputs!$C$36:$C$1583,))),0,INDEX(Inputs!AE$36:AE$1583,MATCH($C47,Inputs!$C$36:$C$1583,))))*$H47</f>
        <v>0</v>
      </c>
      <c r="AF47" s="24">
        <f>IF($J47="Off",0,IF(ISERROR(INDEX(Inputs!AF$36:AF$1583,MATCH($C47,Inputs!$C$36:$C$1583,))),0,INDEX(Inputs!AF$36:AF$1583,MATCH($C47,Inputs!$C$36:$C$1583,))))*$H47</f>
        <v>0</v>
      </c>
      <c r="AG47" s="24">
        <f>IF($J47="Off",0,IF(ISERROR(INDEX(Inputs!AG$36:AG$1583,MATCH($C47,Inputs!$C$36:$C$1583,))),0,INDEX(Inputs!AG$36:AG$1583,MATCH($C47,Inputs!$C$36:$C$1583,))))*$H47</f>
        <v>0</v>
      </c>
      <c r="AH47" s="24">
        <f>IF($J47="Off",0,IF(ISERROR(INDEX(Inputs!AH$36:AH$1583,MATCH($C47,Inputs!$C$36:$C$1583,))),0,INDEX(Inputs!AH$36:AH$1583,MATCH($C47,Inputs!$C$36:$C$1583,))))*$H47</f>
        <v>0</v>
      </c>
      <c r="AI47" s="24">
        <f>IF($J47="Off",0,IF(ISERROR(INDEX(Inputs!AI$36:AI$1583,MATCH($C47,Inputs!$C$36:$C$1583,))),0,INDEX(Inputs!AI$36:AI$1583,MATCH($C47,Inputs!$C$36:$C$1583,))))*$H47</f>
        <v>0</v>
      </c>
      <c r="AJ47" s="24">
        <f>IF($J47="Off",0,IF(ISERROR(INDEX(Inputs!AJ$36:AJ$1583,MATCH($C47,Inputs!$C$36:$C$1583,))),0,INDEX(Inputs!AJ$36:AJ$1583,MATCH($C47,Inputs!$C$36:$C$1583,))))*$H47</f>
        <v>0</v>
      </c>
      <c r="AK47" s="24">
        <f>IF($J47="Off",0,IF(ISERROR(INDEX(Inputs!AK$36:AK$1583,MATCH($C47,Inputs!$C$36:$C$1583,))),0,INDEX(Inputs!AK$36:AK$1583,MATCH($C47,Inputs!$C$36:$C$1583,))))*$H47</f>
        <v>0</v>
      </c>
      <c r="AL47" s="24">
        <f>IF($J47="Off",0,IF(ISERROR(INDEX(Inputs!AL$36:AL$1583,MATCH($C47,Inputs!$C$36:$C$1583,))),0,INDEX(Inputs!AL$36:AL$1583,MATCH($C47,Inputs!$C$36:$C$1583,))))*$H47</f>
        <v>0</v>
      </c>
      <c r="AM47" s="24">
        <f>IF($J47="Off",0,IF(ISERROR(INDEX(Inputs!AM$36:AM$1583,MATCH($C47,Inputs!$C$36:$C$1583,))),0,INDEX(Inputs!AM$36:AM$1583,MATCH($C47,Inputs!$C$36:$C$1583,))))*$H47</f>
        <v>0</v>
      </c>
      <c r="AN47" s="24">
        <f>IF($J47="Off",0,IF(ISERROR(INDEX(Inputs!AN$36:AN$1583,MATCH($C47,Inputs!$C$36:$C$1583,))),0,INDEX(Inputs!AN$36:AN$1583,MATCH($C47,Inputs!$C$36:$C$1583,))))*$H47</f>
        <v>0</v>
      </c>
      <c r="AO47" s="24">
        <f>IF($J47="Off",0,IF(ISERROR(INDEX(Inputs!AO$36:AO$1583,MATCH($C47,Inputs!$C$36:$C$1583,))),0,INDEX(Inputs!AO$36:AO$1583,MATCH($C47,Inputs!$C$36:$C$1583,))))*$H47</f>
        <v>0</v>
      </c>
      <c r="AP47" s="24">
        <f>IF($J47="Off",0,IF(ISERROR(INDEX(Inputs!AP$36:AP$1583,MATCH($C47,Inputs!$C$36:$C$1583,))),0,INDEX(Inputs!AP$36:AP$1583,MATCH($C47,Inputs!$C$36:$C$1583,))))*$H47</f>
        <v>0</v>
      </c>
      <c r="AQ47" s="24">
        <f>IF($J47="Off",0,IF(ISERROR(INDEX(Inputs!AQ$36:AQ$1583,MATCH($C47,Inputs!$C$36:$C$1583,))),0,INDEX(Inputs!AQ$36:AQ$1583,MATCH($C47,Inputs!$C$36:$C$1583,))))*$H47</f>
        <v>0</v>
      </c>
      <c r="AR47" s="24">
        <f>IF($J47="Off",0,IF(ISERROR(INDEX(Inputs!AR$36:AR$1583,MATCH($C47,Inputs!$C$36:$C$1583,))),0,INDEX(Inputs!AR$36:AR$1583,MATCH($C47,Inputs!$C$36:$C$1583,))))*$H47</f>
        <v>0</v>
      </c>
      <c r="AS47" s="24">
        <f>IF($J47="Off",0,IF(ISERROR(INDEX(Inputs!AS$36:AS$1583,MATCH($C47,Inputs!$C$36:$C$1583,))),0,INDEX(Inputs!AS$36:AS$1583,MATCH($C47,Inputs!$C$36:$C$1583,))))*$H47</f>
        <v>0</v>
      </c>
      <c r="AT47" s="24">
        <f>IF($J47="Off",0,IF(ISERROR(INDEX(Inputs!AT$36:AT$1583,MATCH($C47,Inputs!$C$36:$C$1583,))),0,INDEX(Inputs!AT$36:AT$1583,MATCH($C47,Inputs!$C$36:$C$1583,))))*$H47</f>
        <v>0</v>
      </c>
      <c r="AU47" s="24">
        <f>IF($J47="Off",0,IF(ISERROR(INDEX(Inputs!AU$36:AU$1583,MATCH($C47,Inputs!$C$36:$C$1583,))),0,INDEX(Inputs!AU$36:AU$1583,MATCH($C47,Inputs!$C$36:$C$1583,))))*$H47</f>
        <v>0</v>
      </c>
      <c r="AV47" s="24">
        <f>IF($J47="Off",0,IF(ISERROR(INDEX(Inputs!AV$36:AV$1583,MATCH($C47,Inputs!$C$36:$C$1583,))),0,INDEX(Inputs!AV$36:AV$1583,MATCH($C47,Inputs!$C$36:$C$1583,))))*$H47</f>
        <v>0</v>
      </c>
      <c r="AW47" s="24">
        <f>IF($J47="Off",0,IF(ISERROR(INDEX(Inputs!AW$36:AW$1583,MATCH($C47,Inputs!$C$36:$C$1583,))),0,INDEX(Inputs!AW$36:AW$1583,MATCH($C47,Inputs!$C$36:$C$1583,))))*$H47</f>
        <v>0</v>
      </c>
      <c r="AX47" s="24">
        <f>IF($J47="Off",0,IF(ISERROR(INDEX(Inputs!AX$36:AX$1583,MATCH($C47,Inputs!$C$36:$C$1583,))),0,INDEX(Inputs!AX$36:AX$1583,MATCH($C47,Inputs!$C$36:$C$1583,))))*$H47</f>
        <v>0</v>
      </c>
      <c r="AY47" s="24">
        <f>IF($J47="Off",0,IF(ISERROR(INDEX(Inputs!AY$36:AY$1583,MATCH($C47,Inputs!$C$36:$C$1583,))),0,INDEX(Inputs!AY$36:AY$1583,MATCH($C47,Inputs!$C$36:$C$1583,))))*$H47</f>
        <v>0</v>
      </c>
      <c r="AZ47" s="24">
        <f>IF($J47="Off",0,IF(ISERROR(INDEX(Inputs!AZ$36:AZ$1583,MATCH($C47,Inputs!$C$36:$C$1583,))),0,INDEX(Inputs!AZ$36:AZ$1583,MATCH($C47,Inputs!$C$36:$C$1583,))))*$H47</f>
        <v>0</v>
      </c>
      <c r="BA47" s="24">
        <f>IF($J47="Off",0,IF(ISERROR(INDEX(Inputs!BA$36:BA$1583,MATCH($C47,Inputs!$C$36:$C$1583,))),0,INDEX(Inputs!BA$36:BA$1583,MATCH($C47,Inputs!$C$36:$C$1583,))))*$H47</f>
        <v>0</v>
      </c>
      <c r="BB47" s="24">
        <f>IF($J47="Off",0,IF(ISERROR(INDEX(Inputs!BB$36:BB$1583,MATCH($C47,Inputs!$C$36:$C$1583,))),0,INDEX(Inputs!BB$36:BB$1583,MATCH($C47,Inputs!$C$36:$C$1583,))))*$H47</f>
        <v>0</v>
      </c>
      <c r="BC47" s="24">
        <f>IF($J47="Off",0,IF(ISERROR(INDEX(Inputs!BC$36:BC$1583,MATCH($C47,Inputs!$C$36:$C$1583,))),0,INDEX(Inputs!BC$36:BC$1583,MATCH($C47,Inputs!$C$36:$C$1583,))))*$H47</f>
        <v>0</v>
      </c>
      <c r="BD47" s="24">
        <f>IF($J47="Off",0,IF(ISERROR(INDEX(Inputs!BD$36:BD$1583,MATCH($C47,Inputs!$C$36:$C$1583,))),0,INDEX(Inputs!BD$36:BD$1583,MATCH($C47,Inputs!$C$36:$C$1583,))))*$H47</f>
        <v>0</v>
      </c>
      <c r="BE47" s="24">
        <f>IF($J47="Off",0,IF(ISERROR(INDEX(Inputs!BE$36:BE$1583,MATCH($C47,Inputs!$C$36:$C$1583,))),0,INDEX(Inputs!BE$36:BE$1583,MATCH($C47,Inputs!$C$36:$C$1583,))))*$H47</f>
        <v>0</v>
      </c>
      <c r="BF47" s="24">
        <f>IF($J47="Off",0,IF(ISERROR(INDEX(Inputs!BF$36:BF$1583,MATCH($C47,Inputs!$C$36:$C$1583,))),0,INDEX(Inputs!BF$36:BF$1583,MATCH($C47,Inputs!$C$36:$C$1583,))))*$H47</f>
        <v>0</v>
      </c>
      <c r="BG47" s="24">
        <f>IF($J47="Off",0,IF(ISERROR(INDEX(Inputs!BG$36:BG$1583,MATCH($C47,Inputs!$C$36:$C$1583,))),0,INDEX(Inputs!BG$36:BG$1583,MATCH($C47,Inputs!$C$36:$C$1583,))))*$H47</f>
        <v>0</v>
      </c>
      <c r="BH47" s="24">
        <f>IF($J47="Off",0,IF(ISERROR(INDEX(Inputs!BH$36:BH$1583,MATCH($C47,Inputs!$C$36:$C$1583,))),0,INDEX(Inputs!BH$36:BH$1583,MATCH($C47,Inputs!$C$36:$C$1583,))))*$H47</f>
        <v>0</v>
      </c>
      <c r="BI47" s="24">
        <f>IF($J47="Off",0,IF(ISERROR(INDEX(Inputs!BI$36:BI$1583,MATCH($C47,Inputs!$C$36:$C$1583,))),0,INDEX(Inputs!BI$36:BI$1583,MATCH($C47,Inputs!$C$36:$C$1583,))))*$H47</f>
        <v>0</v>
      </c>
      <c r="BJ47" s="24">
        <f>IF($J47="Off",0,IF(ISERROR(INDEX(Inputs!BJ$36:BJ$1583,MATCH($C47,Inputs!$C$36:$C$1583,))),0,INDEX(Inputs!BJ$36:BJ$1583,MATCH($C47,Inputs!$C$36:$C$1583,))))*$H47</f>
        <v>0</v>
      </c>
      <c r="BK47" s="24">
        <f>IF($J47="Off",0,IF(ISERROR(INDEX(Inputs!BK$36:BK$1583,MATCH($C47,Inputs!$C$36:$C$1583,))),0,INDEX(Inputs!BK$36:BK$1583,MATCH($C47,Inputs!$C$36:$C$1583,))))*$H47</f>
        <v>0</v>
      </c>
      <c r="BL47" s="24">
        <f>IF($J47="Off",0,IF(ISERROR(INDEX(Inputs!BL$36:BL$1583,MATCH($C47,Inputs!$C$36:$C$1583,))),0,INDEX(Inputs!BL$36:BL$1583,MATCH($C47,Inputs!$C$36:$C$1583,))))*$H47</f>
        <v>0</v>
      </c>
      <c r="BM47" s="24">
        <f>IF($J47="Off",0,IF(ISERROR(INDEX(Inputs!BM$36:BM$1583,MATCH($C47,Inputs!$C$36:$C$1583,))),0,INDEX(Inputs!BM$36:BM$1583,MATCH($C47,Inputs!$C$36:$C$1583,))))*$H47</f>
        <v>0</v>
      </c>
      <c r="BN47" s="24">
        <f>IF($J47="Off",0,IF(ISERROR(INDEX(Inputs!BN$36:BN$1583,MATCH($C47,Inputs!$C$36:$C$1583,))),0,INDEX(Inputs!BN$36:BN$1583,MATCH($C47,Inputs!$C$36:$C$1583,))))*$H47</f>
        <v>0</v>
      </c>
      <c r="BO47" s="24">
        <f>IF($J47="Off",0,IF(ISERROR(INDEX(Inputs!BO$36:BO$1583,MATCH($C47,Inputs!$C$36:$C$1583,))),0,INDEX(Inputs!BO$36:BO$1583,MATCH($C47,Inputs!$C$36:$C$1583,))))*$H47</f>
        <v>0</v>
      </c>
      <c r="BP47" s="24">
        <f>IF($J47="Off",0,IF(ISERROR(INDEX(Inputs!BP$36:BP$1583,MATCH($C47,Inputs!$C$36:$C$1583,))),0,INDEX(Inputs!BP$36:BP$1583,MATCH($C47,Inputs!$C$36:$C$1583,))))*$H47</f>
        <v>0</v>
      </c>
      <c r="BQ47" s="24">
        <f>IF($J47="Off",0,IF(ISERROR(INDEX(Inputs!BQ$36:BQ$1583,MATCH($C47,Inputs!$C$36:$C$1583,))),0,INDEX(Inputs!BQ$36:BQ$1583,MATCH($C47,Inputs!$C$36:$C$1583,))))*$H47</f>
        <v>0</v>
      </c>
      <c r="BR47" s="24">
        <f>IF($J47="Off",0,IF(ISERROR(INDEX(Inputs!BR$36:BR$1583,MATCH($C47,Inputs!$C$36:$C$1583,))),0,INDEX(Inputs!BR$36:BR$1583,MATCH($C47,Inputs!$C$36:$C$1583,))))*$H47</f>
        <v>0</v>
      </c>
      <c r="BS47" s="24">
        <f>IF($J47="Off",0,IF(ISERROR(INDEX(Inputs!BS$36:BS$1583,MATCH($C47,Inputs!$C$36:$C$1583,))),0,INDEX(Inputs!BS$36:BS$1583,MATCH($C47,Inputs!$C$36:$C$1583,))))*$H47</f>
        <v>0</v>
      </c>
      <c r="BT47" s="24">
        <f>IF($J47="Off",0,IF(ISERROR(INDEX(Inputs!BT$36:BT$1583,MATCH($C47,Inputs!$C$36:$C$1583,))),0,INDEX(Inputs!BT$36:BT$1583,MATCH($C47,Inputs!$C$36:$C$1583,))))*$H47</f>
        <v>0</v>
      </c>
      <c r="BU47" s="24">
        <f>IF($J47="Off",0,IF(ISERROR(INDEX(Inputs!BU$36:BU$1583,MATCH($C47,Inputs!$C$36:$C$1583,))),0,INDEX(Inputs!BU$36:BU$1583,MATCH($C47,Inputs!$C$36:$C$1583,))))*$H47</f>
        <v>0</v>
      </c>
      <c r="BV47" s="24">
        <f>IF($J47="Off",0,IF(ISERROR(INDEX(Inputs!BV$36:BV$1583,MATCH($C47,Inputs!$C$36:$C$1583,))),0,INDEX(Inputs!BV$36:BV$1583,MATCH($C47,Inputs!$C$36:$C$1583,))))*$H47</f>
        <v>0</v>
      </c>
      <c r="BW47" s="24">
        <f>IF($J47="Off",0,IF(ISERROR(INDEX(Inputs!BW$36:BW$1583,MATCH($C47,Inputs!$C$36:$C$1583,))),0,INDEX(Inputs!BW$36:BW$1583,MATCH($C47,Inputs!$C$36:$C$1583,))))*$H47</f>
        <v>0</v>
      </c>
      <c r="BX47" s="24">
        <f>IF($J47="Off",0,IF(ISERROR(INDEX(Inputs!BX$36:BX$1583,MATCH($C47,Inputs!$C$36:$C$1583,))),0,INDEX(Inputs!BX$36:BX$1583,MATCH($C47,Inputs!$C$36:$C$1583,))))*$H47</f>
        <v>0</v>
      </c>
      <c r="BY47" s="24">
        <f>IF($J47="Off",0,IF(ISERROR(INDEX(Inputs!BY$36:BY$1583,MATCH($C47,Inputs!$C$36:$C$1583,))),0,INDEX(Inputs!BY$36:BY$1583,MATCH($C47,Inputs!$C$36:$C$1583,))))*$H47</f>
        <v>0</v>
      </c>
      <c r="BZ47" s="24">
        <f>IF($J47="Off",0,IF(ISERROR(INDEX(Inputs!BZ$36:BZ$1583,MATCH($C47,Inputs!$C$36:$C$1583,))),0,INDEX(Inputs!BZ$36:BZ$1583,MATCH($C47,Inputs!$C$36:$C$1583,))))*$H47</f>
        <v>0</v>
      </c>
    </row>
    <row r="48" spans="1:78" outlineLevel="1">
      <c r="C48" s="111">
        <v>12</v>
      </c>
      <c r="D48" s="111"/>
      <c r="E48" s="111"/>
      <c r="G48" s="22">
        <f>IF(ISERROR(INDEX(Inputs!G$36:G$1583,MATCH($C48,Inputs!$C$36:$C$1583,))),0,INDEX(Inputs!G$36:G$1583,MATCH($C48,Inputs!$C$36:$C$1583,)))</f>
        <v>0</v>
      </c>
      <c r="H48" s="54">
        <f>IF(AND($I$9="Yes",I48=Inputs!$CB$16),0,1)</f>
        <v>1</v>
      </c>
      <c r="I48" s="22">
        <f>IF(ISERROR(INDEX(Inputs!I$36:I$1583,MATCH($C48,Inputs!$C$36:$C$1583,))),0,INDEX(Inputs!I$36:I$1583,MATCH($C48,Inputs!$C$36:$C$1583,)))</f>
        <v>0</v>
      </c>
      <c r="J48" s="45" t="s">
        <v>48</v>
      </c>
      <c r="K48" s="24">
        <f t="shared" si="73"/>
        <v>0</v>
      </c>
      <c r="M48" s="24">
        <f t="shared" si="72"/>
        <v>0</v>
      </c>
      <c r="N48" s="24">
        <f t="shared" si="70"/>
        <v>0</v>
      </c>
      <c r="O48" s="24">
        <f t="shared" si="70"/>
        <v>0</v>
      </c>
      <c r="P48" s="24">
        <f t="shared" si="70"/>
        <v>0</v>
      </c>
      <c r="Q48" s="24">
        <f t="shared" si="70"/>
        <v>0</v>
      </c>
      <c r="R48" s="24">
        <f t="shared" si="70"/>
        <v>0</v>
      </c>
      <c r="S48" s="24">
        <f t="shared" si="70"/>
        <v>0</v>
      </c>
      <c r="T48" s="24">
        <f t="shared" si="70"/>
        <v>0</v>
      </c>
      <c r="U48" s="24">
        <f t="shared" si="70"/>
        <v>0</v>
      </c>
      <c r="V48" s="24">
        <f t="shared" si="70"/>
        <v>0</v>
      </c>
      <c r="W48" s="24">
        <f t="shared" si="70"/>
        <v>0</v>
      </c>
      <c r="X48" s="24">
        <f t="shared" si="70"/>
        <v>0</v>
      </c>
      <c r="Z48" s="24">
        <f>IF($J48="Off",0,IF(ISERROR(INDEX(Inputs!Z$36:Z$1583,MATCH($C48,Inputs!$C$36:$C$1583,))),0,INDEX(Inputs!Z$36:Z$1583,MATCH($C48,Inputs!$C$36:$C$1583,))))*$H48</f>
        <v>0</v>
      </c>
      <c r="AA48" s="24">
        <f>IF($J48="Off",0,IF(ISERROR(INDEX(Inputs!AA$36:AA$1583,MATCH($C48,Inputs!$C$36:$C$1583,))),0,INDEX(Inputs!AA$36:AA$1583,MATCH($C48,Inputs!$C$36:$C$1583,))))*$H48</f>
        <v>0</v>
      </c>
      <c r="AB48" s="24">
        <f>IF($J48="Off",0,IF(ISERROR(INDEX(Inputs!AB$36:AB$1583,MATCH($C48,Inputs!$C$36:$C$1583,))),0,INDEX(Inputs!AB$36:AB$1583,MATCH($C48,Inputs!$C$36:$C$1583,))))*$H48</f>
        <v>0</v>
      </c>
      <c r="AC48" s="24">
        <f>IF($J48="Off",0,IF(ISERROR(INDEX(Inputs!AC$36:AC$1583,MATCH($C48,Inputs!$C$36:$C$1583,))),0,INDEX(Inputs!AC$36:AC$1583,MATCH($C48,Inputs!$C$36:$C$1583,))))*$H48</f>
        <v>0</v>
      </c>
      <c r="AD48" s="24">
        <f>IF($J48="Off",0,IF(ISERROR(INDEX(Inputs!AD$36:AD$1583,MATCH($C48,Inputs!$C$36:$C$1583,))),0,INDEX(Inputs!AD$36:AD$1583,MATCH($C48,Inputs!$C$36:$C$1583,))))*$H48</f>
        <v>0</v>
      </c>
      <c r="AE48" s="24">
        <f>IF($J48="Off",0,IF(ISERROR(INDEX(Inputs!AE$36:AE$1583,MATCH($C48,Inputs!$C$36:$C$1583,))),0,INDEX(Inputs!AE$36:AE$1583,MATCH($C48,Inputs!$C$36:$C$1583,))))*$H48</f>
        <v>0</v>
      </c>
      <c r="AF48" s="24">
        <f>IF($J48="Off",0,IF(ISERROR(INDEX(Inputs!AF$36:AF$1583,MATCH($C48,Inputs!$C$36:$C$1583,))),0,INDEX(Inputs!AF$36:AF$1583,MATCH($C48,Inputs!$C$36:$C$1583,))))*$H48</f>
        <v>0</v>
      </c>
      <c r="AG48" s="24">
        <f>IF($J48="Off",0,IF(ISERROR(INDEX(Inputs!AG$36:AG$1583,MATCH($C48,Inputs!$C$36:$C$1583,))),0,INDEX(Inputs!AG$36:AG$1583,MATCH($C48,Inputs!$C$36:$C$1583,))))*$H48</f>
        <v>0</v>
      </c>
      <c r="AH48" s="24">
        <f>IF($J48="Off",0,IF(ISERROR(INDEX(Inputs!AH$36:AH$1583,MATCH($C48,Inputs!$C$36:$C$1583,))),0,INDEX(Inputs!AH$36:AH$1583,MATCH($C48,Inputs!$C$36:$C$1583,))))*$H48</f>
        <v>0</v>
      </c>
      <c r="AI48" s="24">
        <f>IF($J48="Off",0,IF(ISERROR(INDEX(Inputs!AI$36:AI$1583,MATCH($C48,Inputs!$C$36:$C$1583,))),0,INDEX(Inputs!AI$36:AI$1583,MATCH($C48,Inputs!$C$36:$C$1583,))))*$H48</f>
        <v>0</v>
      </c>
      <c r="AJ48" s="24">
        <f>IF($J48="Off",0,IF(ISERROR(INDEX(Inputs!AJ$36:AJ$1583,MATCH($C48,Inputs!$C$36:$C$1583,))),0,INDEX(Inputs!AJ$36:AJ$1583,MATCH($C48,Inputs!$C$36:$C$1583,))))*$H48</f>
        <v>0</v>
      </c>
      <c r="AK48" s="24">
        <f>IF($J48="Off",0,IF(ISERROR(INDEX(Inputs!AK$36:AK$1583,MATCH($C48,Inputs!$C$36:$C$1583,))),0,INDEX(Inputs!AK$36:AK$1583,MATCH($C48,Inputs!$C$36:$C$1583,))))*$H48</f>
        <v>0</v>
      </c>
      <c r="AL48" s="24">
        <f>IF($J48="Off",0,IF(ISERROR(INDEX(Inputs!AL$36:AL$1583,MATCH($C48,Inputs!$C$36:$C$1583,))),0,INDEX(Inputs!AL$36:AL$1583,MATCH($C48,Inputs!$C$36:$C$1583,))))*$H48</f>
        <v>0</v>
      </c>
      <c r="AM48" s="24">
        <f>IF($J48="Off",0,IF(ISERROR(INDEX(Inputs!AM$36:AM$1583,MATCH($C48,Inputs!$C$36:$C$1583,))),0,INDEX(Inputs!AM$36:AM$1583,MATCH($C48,Inputs!$C$36:$C$1583,))))*$H48</f>
        <v>0</v>
      </c>
      <c r="AN48" s="24">
        <f>IF($J48="Off",0,IF(ISERROR(INDEX(Inputs!AN$36:AN$1583,MATCH($C48,Inputs!$C$36:$C$1583,))),0,INDEX(Inputs!AN$36:AN$1583,MATCH($C48,Inputs!$C$36:$C$1583,))))*$H48</f>
        <v>0</v>
      </c>
      <c r="AO48" s="24">
        <f>IF($J48="Off",0,IF(ISERROR(INDEX(Inputs!AO$36:AO$1583,MATCH($C48,Inputs!$C$36:$C$1583,))),0,INDEX(Inputs!AO$36:AO$1583,MATCH($C48,Inputs!$C$36:$C$1583,))))*$H48</f>
        <v>0</v>
      </c>
      <c r="AP48" s="24">
        <f>IF($J48="Off",0,IF(ISERROR(INDEX(Inputs!AP$36:AP$1583,MATCH($C48,Inputs!$C$36:$C$1583,))),0,INDEX(Inputs!AP$36:AP$1583,MATCH($C48,Inputs!$C$36:$C$1583,))))*$H48</f>
        <v>0</v>
      </c>
      <c r="AQ48" s="24">
        <f>IF($J48="Off",0,IF(ISERROR(INDEX(Inputs!AQ$36:AQ$1583,MATCH($C48,Inputs!$C$36:$C$1583,))),0,INDEX(Inputs!AQ$36:AQ$1583,MATCH($C48,Inputs!$C$36:$C$1583,))))*$H48</f>
        <v>0</v>
      </c>
      <c r="AR48" s="24">
        <f>IF($J48="Off",0,IF(ISERROR(INDEX(Inputs!AR$36:AR$1583,MATCH($C48,Inputs!$C$36:$C$1583,))),0,INDEX(Inputs!AR$36:AR$1583,MATCH($C48,Inputs!$C$36:$C$1583,))))*$H48</f>
        <v>0</v>
      </c>
      <c r="AS48" s="24">
        <f>IF($J48="Off",0,IF(ISERROR(INDEX(Inputs!AS$36:AS$1583,MATCH($C48,Inputs!$C$36:$C$1583,))),0,INDEX(Inputs!AS$36:AS$1583,MATCH($C48,Inputs!$C$36:$C$1583,))))*$H48</f>
        <v>0</v>
      </c>
      <c r="AT48" s="24">
        <f>IF($J48="Off",0,IF(ISERROR(INDEX(Inputs!AT$36:AT$1583,MATCH($C48,Inputs!$C$36:$C$1583,))),0,INDEX(Inputs!AT$36:AT$1583,MATCH($C48,Inputs!$C$36:$C$1583,))))*$H48</f>
        <v>0</v>
      </c>
      <c r="AU48" s="24">
        <f>IF($J48="Off",0,IF(ISERROR(INDEX(Inputs!AU$36:AU$1583,MATCH($C48,Inputs!$C$36:$C$1583,))),0,INDEX(Inputs!AU$36:AU$1583,MATCH($C48,Inputs!$C$36:$C$1583,))))*$H48</f>
        <v>0</v>
      </c>
      <c r="AV48" s="24">
        <f>IF($J48="Off",0,IF(ISERROR(INDEX(Inputs!AV$36:AV$1583,MATCH($C48,Inputs!$C$36:$C$1583,))),0,INDEX(Inputs!AV$36:AV$1583,MATCH($C48,Inputs!$C$36:$C$1583,))))*$H48</f>
        <v>0</v>
      </c>
      <c r="AW48" s="24">
        <f>IF($J48="Off",0,IF(ISERROR(INDEX(Inputs!AW$36:AW$1583,MATCH($C48,Inputs!$C$36:$C$1583,))),0,INDEX(Inputs!AW$36:AW$1583,MATCH($C48,Inputs!$C$36:$C$1583,))))*$H48</f>
        <v>0</v>
      </c>
      <c r="AX48" s="24">
        <f>IF($J48="Off",0,IF(ISERROR(INDEX(Inputs!AX$36:AX$1583,MATCH($C48,Inputs!$C$36:$C$1583,))),0,INDEX(Inputs!AX$36:AX$1583,MATCH($C48,Inputs!$C$36:$C$1583,))))*$H48</f>
        <v>0</v>
      </c>
      <c r="AY48" s="24">
        <f>IF($J48="Off",0,IF(ISERROR(INDEX(Inputs!AY$36:AY$1583,MATCH($C48,Inputs!$C$36:$C$1583,))),0,INDEX(Inputs!AY$36:AY$1583,MATCH($C48,Inputs!$C$36:$C$1583,))))*$H48</f>
        <v>0</v>
      </c>
      <c r="AZ48" s="24">
        <f>IF($J48="Off",0,IF(ISERROR(INDEX(Inputs!AZ$36:AZ$1583,MATCH($C48,Inputs!$C$36:$C$1583,))),0,INDEX(Inputs!AZ$36:AZ$1583,MATCH($C48,Inputs!$C$36:$C$1583,))))*$H48</f>
        <v>0</v>
      </c>
      <c r="BA48" s="24">
        <f>IF($J48="Off",0,IF(ISERROR(INDEX(Inputs!BA$36:BA$1583,MATCH($C48,Inputs!$C$36:$C$1583,))),0,INDEX(Inputs!BA$36:BA$1583,MATCH($C48,Inputs!$C$36:$C$1583,))))*$H48</f>
        <v>0</v>
      </c>
      <c r="BB48" s="24">
        <f>IF($J48="Off",0,IF(ISERROR(INDEX(Inputs!BB$36:BB$1583,MATCH($C48,Inputs!$C$36:$C$1583,))),0,INDEX(Inputs!BB$36:BB$1583,MATCH($C48,Inputs!$C$36:$C$1583,))))*$H48</f>
        <v>0</v>
      </c>
      <c r="BC48" s="24">
        <f>IF($J48="Off",0,IF(ISERROR(INDEX(Inputs!BC$36:BC$1583,MATCH($C48,Inputs!$C$36:$C$1583,))),0,INDEX(Inputs!BC$36:BC$1583,MATCH($C48,Inputs!$C$36:$C$1583,))))*$H48</f>
        <v>0</v>
      </c>
      <c r="BD48" s="24">
        <f>IF($J48="Off",0,IF(ISERROR(INDEX(Inputs!BD$36:BD$1583,MATCH($C48,Inputs!$C$36:$C$1583,))),0,INDEX(Inputs!BD$36:BD$1583,MATCH($C48,Inputs!$C$36:$C$1583,))))*$H48</f>
        <v>0</v>
      </c>
      <c r="BE48" s="24">
        <f>IF($J48="Off",0,IF(ISERROR(INDEX(Inputs!BE$36:BE$1583,MATCH($C48,Inputs!$C$36:$C$1583,))),0,INDEX(Inputs!BE$36:BE$1583,MATCH($C48,Inputs!$C$36:$C$1583,))))*$H48</f>
        <v>0</v>
      </c>
      <c r="BF48" s="24">
        <f>IF($J48="Off",0,IF(ISERROR(INDEX(Inputs!BF$36:BF$1583,MATCH($C48,Inputs!$C$36:$C$1583,))),0,INDEX(Inputs!BF$36:BF$1583,MATCH($C48,Inputs!$C$36:$C$1583,))))*$H48</f>
        <v>0</v>
      </c>
      <c r="BG48" s="24">
        <f>IF($J48="Off",0,IF(ISERROR(INDEX(Inputs!BG$36:BG$1583,MATCH($C48,Inputs!$C$36:$C$1583,))),0,INDEX(Inputs!BG$36:BG$1583,MATCH($C48,Inputs!$C$36:$C$1583,))))*$H48</f>
        <v>0</v>
      </c>
      <c r="BH48" s="24">
        <f>IF($J48="Off",0,IF(ISERROR(INDEX(Inputs!BH$36:BH$1583,MATCH($C48,Inputs!$C$36:$C$1583,))),0,INDEX(Inputs!BH$36:BH$1583,MATCH($C48,Inputs!$C$36:$C$1583,))))*$H48</f>
        <v>0</v>
      </c>
      <c r="BI48" s="24">
        <f>IF($J48="Off",0,IF(ISERROR(INDEX(Inputs!BI$36:BI$1583,MATCH($C48,Inputs!$C$36:$C$1583,))),0,INDEX(Inputs!BI$36:BI$1583,MATCH($C48,Inputs!$C$36:$C$1583,))))*$H48</f>
        <v>0</v>
      </c>
      <c r="BJ48" s="24">
        <f>IF($J48="Off",0,IF(ISERROR(INDEX(Inputs!BJ$36:BJ$1583,MATCH($C48,Inputs!$C$36:$C$1583,))),0,INDEX(Inputs!BJ$36:BJ$1583,MATCH($C48,Inputs!$C$36:$C$1583,))))*$H48</f>
        <v>0</v>
      </c>
      <c r="BK48" s="24">
        <f>IF($J48="Off",0,IF(ISERROR(INDEX(Inputs!BK$36:BK$1583,MATCH($C48,Inputs!$C$36:$C$1583,))),0,INDEX(Inputs!BK$36:BK$1583,MATCH($C48,Inputs!$C$36:$C$1583,))))*$H48</f>
        <v>0</v>
      </c>
      <c r="BL48" s="24">
        <f>IF($J48="Off",0,IF(ISERROR(INDEX(Inputs!BL$36:BL$1583,MATCH($C48,Inputs!$C$36:$C$1583,))),0,INDEX(Inputs!BL$36:BL$1583,MATCH($C48,Inputs!$C$36:$C$1583,))))*$H48</f>
        <v>0</v>
      </c>
      <c r="BM48" s="24">
        <f>IF($J48="Off",0,IF(ISERROR(INDEX(Inputs!BM$36:BM$1583,MATCH($C48,Inputs!$C$36:$C$1583,))),0,INDEX(Inputs!BM$36:BM$1583,MATCH($C48,Inputs!$C$36:$C$1583,))))*$H48</f>
        <v>0</v>
      </c>
      <c r="BN48" s="24">
        <f>IF($J48="Off",0,IF(ISERROR(INDEX(Inputs!BN$36:BN$1583,MATCH($C48,Inputs!$C$36:$C$1583,))),0,INDEX(Inputs!BN$36:BN$1583,MATCH($C48,Inputs!$C$36:$C$1583,))))*$H48</f>
        <v>0</v>
      </c>
      <c r="BO48" s="24">
        <f>IF($J48="Off",0,IF(ISERROR(INDEX(Inputs!BO$36:BO$1583,MATCH($C48,Inputs!$C$36:$C$1583,))),0,INDEX(Inputs!BO$36:BO$1583,MATCH($C48,Inputs!$C$36:$C$1583,))))*$H48</f>
        <v>0</v>
      </c>
      <c r="BP48" s="24">
        <f>IF($J48="Off",0,IF(ISERROR(INDEX(Inputs!BP$36:BP$1583,MATCH($C48,Inputs!$C$36:$C$1583,))),0,INDEX(Inputs!BP$36:BP$1583,MATCH($C48,Inputs!$C$36:$C$1583,))))*$H48</f>
        <v>0</v>
      </c>
      <c r="BQ48" s="24">
        <f>IF($J48="Off",0,IF(ISERROR(INDEX(Inputs!BQ$36:BQ$1583,MATCH($C48,Inputs!$C$36:$C$1583,))),0,INDEX(Inputs!BQ$36:BQ$1583,MATCH($C48,Inputs!$C$36:$C$1583,))))*$H48</f>
        <v>0</v>
      </c>
      <c r="BR48" s="24">
        <f>IF($J48="Off",0,IF(ISERROR(INDEX(Inputs!BR$36:BR$1583,MATCH($C48,Inputs!$C$36:$C$1583,))),0,INDEX(Inputs!BR$36:BR$1583,MATCH($C48,Inputs!$C$36:$C$1583,))))*$H48</f>
        <v>0</v>
      </c>
      <c r="BS48" s="24">
        <f>IF($J48="Off",0,IF(ISERROR(INDEX(Inputs!BS$36:BS$1583,MATCH($C48,Inputs!$C$36:$C$1583,))),0,INDEX(Inputs!BS$36:BS$1583,MATCH($C48,Inputs!$C$36:$C$1583,))))*$H48</f>
        <v>0</v>
      </c>
      <c r="BT48" s="24">
        <f>IF($J48="Off",0,IF(ISERROR(INDEX(Inputs!BT$36:BT$1583,MATCH($C48,Inputs!$C$36:$C$1583,))),0,INDEX(Inputs!BT$36:BT$1583,MATCH($C48,Inputs!$C$36:$C$1583,))))*$H48</f>
        <v>0</v>
      </c>
      <c r="BU48" s="24">
        <f>IF($J48="Off",0,IF(ISERROR(INDEX(Inputs!BU$36:BU$1583,MATCH($C48,Inputs!$C$36:$C$1583,))),0,INDEX(Inputs!BU$36:BU$1583,MATCH($C48,Inputs!$C$36:$C$1583,))))*$H48</f>
        <v>0</v>
      </c>
      <c r="BV48" s="24">
        <f>IF($J48="Off",0,IF(ISERROR(INDEX(Inputs!BV$36:BV$1583,MATCH($C48,Inputs!$C$36:$C$1583,))),0,INDEX(Inputs!BV$36:BV$1583,MATCH($C48,Inputs!$C$36:$C$1583,))))*$H48</f>
        <v>0</v>
      </c>
      <c r="BW48" s="24">
        <f>IF($J48="Off",0,IF(ISERROR(INDEX(Inputs!BW$36:BW$1583,MATCH($C48,Inputs!$C$36:$C$1583,))),0,INDEX(Inputs!BW$36:BW$1583,MATCH($C48,Inputs!$C$36:$C$1583,))))*$H48</f>
        <v>0</v>
      </c>
      <c r="BX48" s="24">
        <f>IF($J48="Off",0,IF(ISERROR(INDEX(Inputs!BX$36:BX$1583,MATCH($C48,Inputs!$C$36:$C$1583,))),0,INDEX(Inputs!BX$36:BX$1583,MATCH($C48,Inputs!$C$36:$C$1583,))))*$H48</f>
        <v>0</v>
      </c>
      <c r="BY48" s="24">
        <f>IF($J48="Off",0,IF(ISERROR(INDEX(Inputs!BY$36:BY$1583,MATCH($C48,Inputs!$C$36:$C$1583,))),0,INDEX(Inputs!BY$36:BY$1583,MATCH($C48,Inputs!$C$36:$C$1583,))))*$H48</f>
        <v>0</v>
      </c>
      <c r="BZ48" s="24">
        <f>IF($J48="Off",0,IF(ISERROR(INDEX(Inputs!BZ$36:BZ$1583,MATCH($C48,Inputs!$C$36:$C$1583,))),0,INDEX(Inputs!BZ$36:BZ$1583,MATCH($C48,Inputs!$C$36:$C$1583,))))*$H48</f>
        <v>0</v>
      </c>
    </row>
    <row r="49" spans="3:78" outlineLevel="1">
      <c r="C49" s="111">
        <v>13</v>
      </c>
      <c r="D49" s="111"/>
      <c r="E49" s="111"/>
      <c r="G49" s="22">
        <f>IF(ISERROR(INDEX(Inputs!G$36:G$1583,MATCH($C49,Inputs!$C$36:$C$1583,))),0,INDEX(Inputs!G$36:G$1583,MATCH($C49,Inputs!$C$36:$C$1583,)))</f>
        <v>0</v>
      </c>
      <c r="H49" s="54">
        <f>IF(AND($I$9="Yes",I49=Inputs!$CB$16),0,1)</f>
        <v>1</v>
      </c>
      <c r="I49" s="22">
        <f>IF(ISERROR(INDEX(Inputs!I$36:I$1583,MATCH($C49,Inputs!$C$36:$C$1583,))),0,INDEX(Inputs!I$36:I$1583,MATCH($C49,Inputs!$C$36:$C$1583,)))</f>
        <v>0</v>
      </c>
      <c r="J49" s="45" t="s">
        <v>48</v>
      </c>
      <c r="K49" s="24">
        <f t="shared" si="73"/>
        <v>0</v>
      </c>
      <c r="M49" s="24">
        <f t="shared" si="72"/>
        <v>0</v>
      </c>
      <c r="N49" s="24">
        <f t="shared" si="70"/>
        <v>0</v>
      </c>
      <c r="O49" s="24">
        <f t="shared" si="70"/>
        <v>0</v>
      </c>
      <c r="P49" s="24">
        <f t="shared" si="70"/>
        <v>0</v>
      </c>
      <c r="Q49" s="24">
        <f t="shared" si="70"/>
        <v>0</v>
      </c>
      <c r="R49" s="24">
        <f t="shared" si="70"/>
        <v>0</v>
      </c>
      <c r="S49" s="24">
        <f t="shared" si="70"/>
        <v>0</v>
      </c>
      <c r="T49" s="24">
        <f t="shared" si="70"/>
        <v>0</v>
      </c>
      <c r="U49" s="24">
        <f t="shared" si="70"/>
        <v>0</v>
      </c>
      <c r="V49" s="24">
        <f t="shared" si="70"/>
        <v>0</v>
      </c>
      <c r="W49" s="24">
        <f t="shared" si="70"/>
        <v>0</v>
      </c>
      <c r="X49" s="24">
        <f t="shared" si="70"/>
        <v>0</v>
      </c>
      <c r="Z49" s="24">
        <f>IF($J49="Off",0,IF(ISERROR(INDEX(Inputs!Z$36:Z$1583,MATCH($C49,Inputs!$C$36:$C$1583,))),0,INDEX(Inputs!Z$36:Z$1583,MATCH($C49,Inputs!$C$36:$C$1583,))))*$H49</f>
        <v>0</v>
      </c>
      <c r="AA49" s="24">
        <f>IF($J49="Off",0,IF(ISERROR(INDEX(Inputs!AA$36:AA$1583,MATCH($C49,Inputs!$C$36:$C$1583,))),0,INDEX(Inputs!AA$36:AA$1583,MATCH($C49,Inputs!$C$36:$C$1583,))))*$H49</f>
        <v>0</v>
      </c>
      <c r="AB49" s="24">
        <f>IF($J49="Off",0,IF(ISERROR(INDEX(Inputs!AB$36:AB$1583,MATCH($C49,Inputs!$C$36:$C$1583,))),0,INDEX(Inputs!AB$36:AB$1583,MATCH($C49,Inputs!$C$36:$C$1583,))))*$H49</f>
        <v>0</v>
      </c>
      <c r="AC49" s="24">
        <f>IF($J49="Off",0,IF(ISERROR(INDEX(Inputs!AC$36:AC$1583,MATCH($C49,Inputs!$C$36:$C$1583,))),0,INDEX(Inputs!AC$36:AC$1583,MATCH($C49,Inputs!$C$36:$C$1583,))))*$H49</f>
        <v>0</v>
      </c>
      <c r="AD49" s="24">
        <f>IF($J49="Off",0,IF(ISERROR(INDEX(Inputs!AD$36:AD$1583,MATCH($C49,Inputs!$C$36:$C$1583,))),0,INDEX(Inputs!AD$36:AD$1583,MATCH($C49,Inputs!$C$36:$C$1583,))))*$H49</f>
        <v>0</v>
      </c>
      <c r="AE49" s="24">
        <f>IF($J49="Off",0,IF(ISERROR(INDEX(Inputs!AE$36:AE$1583,MATCH($C49,Inputs!$C$36:$C$1583,))),0,INDEX(Inputs!AE$36:AE$1583,MATCH($C49,Inputs!$C$36:$C$1583,))))*$H49</f>
        <v>0</v>
      </c>
      <c r="AF49" s="24">
        <f>IF($J49="Off",0,IF(ISERROR(INDEX(Inputs!AF$36:AF$1583,MATCH($C49,Inputs!$C$36:$C$1583,))),0,INDEX(Inputs!AF$36:AF$1583,MATCH($C49,Inputs!$C$36:$C$1583,))))*$H49</f>
        <v>0</v>
      </c>
      <c r="AG49" s="24">
        <f>IF($J49="Off",0,IF(ISERROR(INDEX(Inputs!AG$36:AG$1583,MATCH($C49,Inputs!$C$36:$C$1583,))),0,INDEX(Inputs!AG$36:AG$1583,MATCH($C49,Inputs!$C$36:$C$1583,))))*$H49</f>
        <v>0</v>
      </c>
      <c r="AH49" s="24">
        <f>IF($J49="Off",0,IF(ISERROR(INDEX(Inputs!AH$36:AH$1583,MATCH($C49,Inputs!$C$36:$C$1583,))),0,INDEX(Inputs!AH$36:AH$1583,MATCH($C49,Inputs!$C$36:$C$1583,))))*$H49</f>
        <v>0</v>
      </c>
      <c r="AI49" s="24">
        <f>IF($J49="Off",0,IF(ISERROR(INDEX(Inputs!AI$36:AI$1583,MATCH($C49,Inputs!$C$36:$C$1583,))),0,INDEX(Inputs!AI$36:AI$1583,MATCH($C49,Inputs!$C$36:$C$1583,))))*$H49</f>
        <v>0</v>
      </c>
      <c r="AJ49" s="24">
        <f>IF($J49="Off",0,IF(ISERROR(INDEX(Inputs!AJ$36:AJ$1583,MATCH($C49,Inputs!$C$36:$C$1583,))),0,INDEX(Inputs!AJ$36:AJ$1583,MATCH($C49,Inputs!$C$36:$C$1583,))))*$H49</f>
        <v>0</v>
      </c>
      <c r="AK49" s="24">
        <f>IF($J49="Off",0,IF(ISERROR(INDEX(Inputs!AK$36:AK$1583,MATCH($C49,Inputs!$C$36:$C$1583,))),0,INDEX(Inputs!AK$36:AK$1583,MATCH($C49,Inputs!$C$36:$C$1583,))))*$H49</f>
        <v>0</v>
      </c>
      <c r="AL49" s="24">
        <f>IF($J49="Off",0,IF(ISERROR(INDEX(Inputs!AL$36:AL$1583,MATCH($C49,Inputs!$C$36:$C$1583,))),0,INDEX(Inputs!AL$36:AL$1583,MATCH($C49,Inputs!$C$36:$C$1583,))))*$H49</f>
        <v>0</v>
      </c>
      <c r="AM49" s="24">
        <f>IF($J49="Off",0,IF(ISERROR(INDEX(Inputs!AM$36:AM$1583,MATCH($C49,Inputs!$C$36:$C$1583,))),0,INDEX(Inputs!AM$36:AM$1583,MATCH($C49,Inputs!$C$36:$C$1583,))))*$H49</f>
        <v>0</v>
      </c>
      <c r="AN49" s="24">
        <f>IF($J49="Off",0,IF(ISERROR(INDEX(Inputs!AN$36:AN$1583,MATCH($C49,Inputs!$C$36:$C$1583,))),0,INDEX(Inputs!AN$36:AN$1583,MATCH($C49,Inputs!$C$36:$C$1583,))))*$H49</f>
        <v>0</v>
      </c>
      <c r="AO49" s="24">
        <f>IF($J49="Off",0,IF(ISERROR(INDEX(Inputs!AO$36:AO$1583,MATCH($C49,Inputs!$C$36:$C$1583,))),0,INDEX(Inputs!AO$36:AO$1583,MATCH($C49,Inputs!$C$36:$C$1583,))))*$H49</f>
        <v>0</v>
      </c>
      <c r="AP49" s="24">
        <f>IF($J49="Off",0,IF(ISERROR(INDEX(Inputs!AP$36:AP$1583,MATCH($C49,Inputs!$C$36:$C$1583,))),0,INDEX(Inputs!AP$36:AP$1583,MATCH($C49,Inputs!$C$36:$C$1583,))))*$H49</f>
        <v>0</v>
      </c>
      <c r="AQ49" s="24">
        <f>IF($J49="Off",0,IF(ISERROR(INDEX(Inputs!AQ$36:AQ$1583,MATCH($C49,Inputs!$C$36:$C$1583,))),0,INDEX(Inputs!AQ$36:AQ$1583,MATCH($C49,Inputs!$C$36:$C$1583,))))*$H49</f>
        <v>0</v>
      </c>
      <c r="AR49" s="24">
        <f>IF($J49="Off",0,IF(ISERROR(INDEX(Inputs!AR$36:AR$1583,MATCH($C49,Inputs!$C$36:$C$1583,))),0,INDEX(Inputs!AR$36:AR$1583,MATCH($C49,Inputs!$C$36:$C$1583,))))*$H49</f>
        <v>0</v>
      </c>
      <c r="AS49" s="24">
        <f>IF($J49="Off",0,IF(ISERROR(INDEX(Inputs!AS$36:AS$1583,MATCH($C49,Inputs!$C$36:$C$1583,))),0,INDEX(Inputs!AS$36:AS$1583,MATCH($C49,Inputs!$C$36:$C$1583,))))*$H49</f>
        <v>0</v>
      </c>
      <c r="AT49" s="24">
        <f>IF($J49="Off",0,IF(ISERROR(INDEX(Inputs!AT$36:AT$1583,MATCH($C49,Inputs!$C$36:$C$1583,))),0,INDEX(Inputs!AT$36:AT$1583,MATCH($C49,Inputs!$C$36:$C$1583,))))*$H49</f>
        <v>0</v>
      </c>
      <c r="AU49" s="24">
        <f>IF($J49="Off",0,IF(ISERROR(INDEX(Inputs!AU$36:AU$1583,MATCH($C49,Inputs!$C$36:$C$1583,))),0,INDEX(Inputs!AU$36:AU$1583,MATCH($C49,Inputs!$C$36:$C$1583,))))*$H49</f>
        <v>0</v>
      </c>
      <c r="AV49" s="24">
        <f>IF($J49="Off",0,IF(ISERROR(INDEX(Inputs!AV$36:AV$1583,MATCH($C49,Inputs!$C$36:$C$1583,))),0,INDEX(Inputs!AV$36:AV$1583,MATCH($C49,Inputs!$C$36:$C$1583,))))*$H49</f>
        <v>0</v>
      </c>
      <c r="AW49" s="24">
        <f>IF($J49="Off",0,IF(ISERROR(INDEX(Inputs!AW$36:AW$1583,MATCH($C49,Inputs!$C$36:$C$1583,))),0,INDEX(Inputs!AW$36:AW$1583,MATCH($C49,Inputs!$C$36:$C$1583,))))*$H49</f>
        <v>0</v>
      </c>
      <c r="AX49" s="24">
        <f>IF($J49="Off",0,IF(ISERROR(INDEX(Inputs!AX$36:AX$1583,MATCH($C49,Inputs!$C$36:$C$1583,))),0,INDEX(Inputs!AX$36:AX$1583,MATCH($C49,Inputs!$C$36:$C$1583,))))*$H49</f>
        <v>0</v>
      </c>
      <c r="AY49" s="24">
        <f>IF($J49="Off",0,IF(ISERROR(INDEX(Inputs!AY$36:AY$1583,MATCH($C49,Inputs!$C$36:$C$1583,))),0,INDEX(Inputs!AY$36:AY$1583,MATCH($C49,Inputs!$C$36:$C$1583,))))*$H49</f>
        <v>0</v>
      </c>
      <c r="AZ49" s="24">
        <f>IF($J49="Off",0,IF(ISERROR(INDEX(Inputs!AZ$36:AZ$1583,MATCH($C49,Inputs!$C$36:$C$1583,))),0,INDEX(Inputs!AZ$36:AZ$1583,MATCH($C49,Inputs!$C$36:$C$1583,))))*$H49</f>
        <v>0</v>
      </c>
      <c r="BA49" s="24">
        <f>IF($J49="Off",0,IF(ISERROR(INDEX(Inputs!BA$36:BA$1583,MATCH($C49,Inputs!$C$36:$C$1583,))),0,INDEX(Inputs!BA$36:BA$1583,MATCH($C49,Inputs!$C$36:$C$1583,))))*$H49</f>
        <v>0</v>
      </c>
      <c r="BB49" s="24">
        <f>IF($J49="Off",0,IF(ISERROR(INDEX(Inputs!BB$36:BB$1583,MATCH($C49,Inputs!$C$36:$C$1583,))),0,INDEX(Inputs!BB$36:BB$1583,MATCH($C49,Inputs!$C$36:$C$1583,))))*$H49</f>
        <v>0</v>
      </c>
      <c r="BC49" s="24">
        <f>IF($J49="Off",0,IF(ISERROR(INDEX(Inputs!BC$36:BC$1583,MATCH($C49,Inputs!$C$36:$C$1583,))),0,INDEX(Inputs!BC$36:BC$1583,MATCH($C49,Inputs!$C$36:$C$1583,))))*$H49</f>
        <v>0</v>
      </c>
      <c r="BD49" s="24">
        <f>IF($J49="Off",0,IF(ISERROR(INDEX(Inputs!BD$36:BD$1583,MATCH($C49,Inputs!$C$36:$C$1583,))),0,INDEX(Inputs!BD$36:BD$1583,MATCH($C49,Inputs!$C$36:$C$1583,))))*$H49</f>
        <v>0</v>
      </c>
      <c r="BE49" s="24">
        <f>IF($J49="Off",0,IF(ISERROR(INDEX(Inputs!BE$36:BE$1583,MATCH($C49,Inputs!$C$36:$C$1583,))),0,INDEX(Inputs!BE$36:BE$1583,MATCH($C49,Inputs!$C$36:$C$1583,))))*$H49</f>
        <v>0</v>
      </c>
      <c r="BF49" s="24">
        <f>IF($J49="Off",0,IF(ISERROR(INDEX(Inputs!BF$36:BF$1583,MATCH($C49,Inputs!$C$36:$C$1583,))),0,INDEX(Inputs!BF$36:BF$1583,MATCH($C49,Inputs!$C$36:$C$1583,))))*$H49</f>
        <v>0</v>
      </c>
      <c r="BG49" s="24">
        <f>IF($J49="Off",0,IF(ISERROR(INDEX(Inputs!BG$36:BG$1583,MATCH($C49,Inputs!$C$36:$C$1583,))),0,INDEX(Inputs!BG$36:BG$1583,MATCH($C49,Inputs!$C$36:$C$1583,))))*$H49</f>
        <v>0</v>
      </c>
      <c r="BH49" s="24">
        <f>IF($J49="Off",0,IF(ISERROR(INDEX(Inputs!BH$36:BH$1583,MATCH($C49,Inputs!$C$36:$C$1583,))),0,INDEX(Inputs!BH$36:BH$1583,MATCH($C49,Inputs!$C$36:$C$1583,))))*$H49</f>
        <v>0</v>
      </c>
      <c r="BI49" s="24">
        <f>IF($J49="Off",0,IF(ISERROR(INDEX(Inputs!BI$36:BI$1583,MATCH($C49,Inputs!$C$36:$C$1583,))),0,INDEX(Inputs!BI$36:BI$1583,MATCH($C49,Inputs!$C$36:$C$1583,))))*$H49</f>
        <v>0</v>
      </c>
      <c r="BJ49" s="24">
        <f>IF($J49="Off",0,IF(ISERROR(INDEX(Inputs!BJ$36:BJ$1583,MATCH($C49,Inputs!$C$36:$C$1583,))),0,INDEX(Inputs!BJ$36:BJ$1583,MATCH($C49,Inputs!$C$36:$C$1583,))))*$H49</f>
        <v>0</v>
      </c>
      <c r="BK49" s="24">
        <f>IF($J49="Off",0,IF(ISERROR(INDEX(Inputs!BK$36:BK$1583,MATCH($C49,Inputs!$C$36:$C$1583,))),0,INDEX(Inputs!BK$36:BK$1583,MATCH($C49,Inputs!$C$36:$C$1583,))))*$H49</f>
        <v>0</v>
      </c>
      <c r="BL49" s="24">
        <f>IF($J49="Off",0,IF(ISERROR(INDEX(Inputs!BL$36:BL$1583,MATCH($C49,Inputs!$C$36:$C$1583,))),0,INDEX(Inputs!BL$36:BL$1583,MATCH($C49,Inputs!$C$36:$C$1583,))))*$H49</f>
        <v>0</v>
      </c>
      <c r="BM49" s="24">
        <f>IF($J49="Off",0,IF(ISERROR(INDEX(Inputs!BM$36:BM$1583,MATCH($C49,Inputs!$C$36:$C$1583,))),0,INDEX(Inputs!BM$36:BM$1583,MATCH($C49,Inputs!$C$36:$C$1583,))))*$H49</f>
        <v>0</v>
      </c>
      <c r="BN49" s="24">
        <f>IF($J49="Off",0,IF(ISERROR(INDEX(Inputs!BN$36:BN$1583,MATCH($C49,Inputs!$C$36:$C$1583,))),0,INDEX(Inputs!BN$36:BN$1583,MATCH($C49,Inputs!$C$36:$C$1583,))))*$H49</f>
        <v>0</v>
      </c>
      <c r="BO49" s="24">
        <f>IF($J49="Off",0,IF(ISERROR(INDEX(Inputs!BO$36:BO$1583,MATCH($C49,Inputs!$C$36:$C$1583,))),0,INDEX(Inputs!BO$36:BO$1583,MATCH($C49,Inputs!$C$36:$C$1583,))))*$H49</f>
        <v>0</v>
      </c>
      <c r="BP49" s="24">
        <f>IF($J49="Off",0,IF(ISERROR(INDEX(Inputs!BP$36:BP$1583,MATCH($C49,Inputs!$C$36:$C$1583,))),0,INDEX(Inputs!BP$36:BP$1583,MATCH($C49,Inputs!$C$36:$C$1583,))))*$H49</f>
        <v>0</v>
      </c>
      <c r="BQ49" s="24">
        <f>IF($J49="Off",0,IF(ISERROR(INDEX(Inputs!BQ$36:BQ$1583,MATCH($C49,Inputs!$C$36:$C$1583,))),0,INDEX(Inputs!BQ$36:BQ$1583,MATCH($C49,Inputs!$C$36:$C$1583,))))*$H49</f>
        <v>0</v>
      </c>
      <c r="BR49" s="24">
        <f>IF($J49="Off",0,IF(ISERROR(INDEX(Inputs!BR$36:BR$1583,MATCH($C49,Inputs!$C$36:$C$1583,))),0,INDEX(Inputs!BR$36:BR$1583,MATCH($C49,Inputs!$C$36:$C$1583,))))*$H49</f>
        <v>0</v>
      </c>
      <c r="BS49" s="24">
        <f>IF($J49="Off",0,IF(ISERROR(INDEX(Inputs!BS$36:BS$1583,MATCH($C49,Inputs!$C$36:$C$1583,))),0,INDEX(Inputs!BS$36:BS$1583,MATCH($C49,Inputs!$C$36:$C$1583,))))*$H49</f>
        <v>0</v>
      </c>
      <c r="BT49" s="24">
        <f>IF($J49="Off",0,IF(ISERROR(INDEX(Inputs!BT$36:BT$1583,MATCH($C49,Inputs!$C$36:$C$1583,))),0,INDEX(Inputs!BT$36:BT$1583,MATCH($C49,Inputs!$C$36:$C$1583,))))*$H49</f>
        <v>0</v>
      </c>
      <c r="BU49" s="24">
        <f>IF($J49="Off",0,IF(ISERROR(INDEX(Inputs!BU$36:BU$1583,MATCH($C49,Inputs!$C$36:$C$1583,))),0,INDEX(Inputs!BU$36:BU$1583,MATCH($C49,Inputs!$C$36:$C$1583,))))*$H49</f>
        <v>0</v>
      </c>
      <c r="BV49" s="24">
        <f>IF($J49="Off",0,IF(ISERROR(INDEX(Inputs!BV$36:BV$1583,MATCH($C49,Inputs!$C$36:$C$1583,))),0,INDEX(Inputs!BV$36:BV$1583,MATCH($C49,Inputs!$C$36:$C$1583,))))*$H49</f>
        <v>0</v>
      </c>
      <c r="BW49" s="24">
        <f>IF($J49="Off",0,IF(ISERROR(INDEX(Inputs!BW$36:BW$1583,MATCH($C49,Inputs!$C$36:$C$1583,))),0,INDEX(Inputs!BW$36:BW$1583,MATCH($C49,Inputs!$C$36:$C$1583,))))*$H49</f>
        <v>0</v>
      </c>
      <c r="BX49" s="24">
        <f>IF($J49="Off",0,IF(ISERROR(INDEX(Inputs!BX$36:BX$1583,MATCH($C49,Inputs!$C$36:$C$1583,))),0,INDEX(Inputs!BX$36:BX$1583,MATCH($C49,Inputs!$C$36:$C$1583,))))*$H49</f>
        <v>0</v>
      </c>
      <c r="BY49" s="24">
        <f>IF($J49="Off",0,IF(ISERROR(INDEX(Inputs!BY$36:BY$1583,MATCH($C49,Inputs!$C$36:$C$1583,))),0,INDEX(Inputs!BY$36:BY$1583,MATCH($C49,Inputs!$C$36:$C$1583,))))*$H49</f>
        <v>0</v>
      </c>
      <c r="BZ49" s="24">
        <f>IF($J49="Off",0,IF(ISERROR(INDEX(Inputs!BZ$36:BZ$1583,MATCH($C49,Inputs!$C$36:$C$1583,))),0,INDEX(Inputs!BZ$36:BZ$1583,MATCH($C49,Inputs!$C$36:$C$1583,))))*$H49</f>
        <v>0</v>
      </c>
    </row>
    <row r="50" spans="3:78" outlineLevel="1">
      <c r="C50" s="111">
        <v>14</v>
      </c>
      <c r="D50" s="111"/>
      <c r="E50" s="111"/>
      <c r="G50" s="22">
        <f>IF(ISERROR(INDEX(Inputs!G$36:G$1583,MATCH($C50,Inputs!$C$36:$C$1583,))),0,INDEX(Inputs!G$36:G$1583,MATCH($C50,Inputs!$C$36:$C$1583,)))</f>
        <v>0</v>
      </c>
      <c r="H50" s="54">
        <f>IF(AND($I$9="Yes",I50=Inputs!$CB$16),0,1)</f>
        <v>1</v>
      </c>
      <c r="I50" s="22">
        <f>IF(ISERROR(INDEX(Inputs!I$36:I$1583,MATCH($C50,Inputs!$C$36:$C$1583,))),0,INDEX(Inputs!I$36:I$1583,MATCH($C50,Inputs!$C$36:$C$1583,)))</f>
        <v>0</v>
      </c>
      <c r="J50" s="45" t="s">
        <v>48</v>
      </c>
      <c r="K50" s="24">
        <f t="shared" si="73"/>
        <v>0</v>
      </c>
      <c r="M50" s="24">
        <f t="shared" si="72"/>
        <v>0</v>
      </c>
      <c r="N50" s="24">
        <f t="shared" si="70"/>
        <v>0</v>
      </c>
      <c r="O50" s="24">
        <f t="shared" si="70"/>
        <v>0</v>
      </c>
      <c r="P50" s="24">
        <f t="shared" si="70"/>
        <v>0</v>
      </c>
      <c r="Q50" s="24">
        <f t="shared" si="70"/>
        <v>0</v>
      </c>
      <c r="R50" s="24">
        <f t="shared" si="70"/>
        <v>0</v>
      </c>
      <c r="S50" s="24">
        <f t="shared" si="70"/>
        <v>0</v>
      </c>
      <c r="T50" s="24">
        <f t="shared" si="70"/>
        <v>0</v>
      </c>
      <c r="U50" s="24">
        <f t="shared" si="70"/>
        <v>0</v>
      </c>
      <c r="V50" s="24">
        <f t="shared" si="70"/>
        <v>0</v>
      </c>
      <c r="W50" s="24">
        <f t="shared" si="70"/>
        <v>0</v>
      </c>
      <c r="X50" s="24">
        <f t="shared" si="70"/>
        <v>0</v>
      </c>
      <c r="Z50" s="24">
        <f>IF($J50="Off",0,IF(ISERROR(INDEX(Inputs!Z$36:Z$1583,MATCH($C50,Inputs!$C$36:$C$1583,))),0,INDEX(Inputs!Z$36:Z$1583,MATCH($C50,Inputs!$C$36:$C$1583,))))*$H50</f>
        <v>0</v>
      </c>
      <c r="AA50" s="24">
        <f>IF($J50="Off",0,IF(ISERROR(INDEX(Inputs!AA$36:AA$1583,MATCH($C50,Inputs!$C$36:$C$1583,))),0,INDEX(Inputs!AA$36:AA$1583,MATCH($C50,Inputs!$C$36:$C$1583,))))*$H50</f>
        <v>0</v>
      </c>
      <c r="AB50" s="24">
        <f>IF($J50="Off",0,IF(ISERROR(INDEX(Inputs!AB$36:AB$1583,MATCH($C50,Inputs!$C$36:$C$1583,))),0,INDEX(Inputs!AB$36:AB$1583,MATCH($C50,Inputs!$C$36:$C$1583,))))*$H50</f>
        <v>0</v>
      </c>
      <c r="AC50" s="24">
        <f>IF($J50="Off",0,IF(ISERROR(INDEX(Inputs!AC$36:AC$1583,MATCH($C50,Inputs!$C$36:$C$1583,))),0,INDEX(Inputs!AC$36:AC$1583,MATCH($C50,Inputs!$C$36:$C$1583,))))*$H50</f>
        <v>0</v>
      </c>
      <c r="AD50" s="24">
        <f>IF($J50="Off",0,IF(ISERROR(INDEX(Inputs!AD$36:AD$1583,MATCH($C50,Inputs!$C$36:$C$1583,))),0,INDEX(Inputs!AD$36:AD$1583,MATCH($C50,Inputs!$C$36:$C$1583,))))*$H50</f>
        <v>0</v>
      </c>
      <c r="AE50" s="24">
        <f>IF($J50="Off",0,IF(ISERROR(INDEX(Inputs!AE$36:AE$1583,MATCH($C50,Inputs!$C$36:$C$1583,))),0,INDEX(Inputs!AE$36:AE$1583,MATCH($C50,Inputs!$C$36:$C$1583,))))*$H50</f>
        <v>0</v>
      </c>
      <c r="AF50" s="24">
        <f>IF($J50="Off",0,IF(ISERROR(INDEX(Inputs!AF$36:AF$1583,MATCH($C50,Inputs!$C$36:$C$1583,))),0,INDEX(Inputs!AF$36:AF$1583,MATCH($C50,Inputs!$C$36:$C$1583,))))*$H50</f>
        <v>0</v>
      </c>
      <c r="AG50" s="24">
        <f>IF($J50="Off",0,IF(ISERROR(INDEX(Inputs!AG$36:AG$1583,MATCH($C50,Inputs!$C$36:$C$1583,))),0,INDEX(Inputs!AG$36:AG$1583,MATCH($C50,Inputs!$C$36:$C$1583,))))*$H50</f>
        <v>0</v>
      </c>
      <c r="AH50" s="24">
        <f>IF($J50="Off",0,IF(ISERROR(INDEX(Inputs!AH$36:AH$1583,MATCH($C50,Inputs!$C$36:$C$1583,))),0,INDEX(Inputs!AH$36:AH$1583,MATCH($C50,Inputs!$C$36:$C$1583,))))*$H50</f>
        <v>0</v>
      </c>
      <c r="AI50" s="24">
        <f>IF($J50="Off",0,IF(ISERROR(INDEX(Inputs!AI$36:AI$1583,MATCH($C50,Inputs!$C$36:$C$1583,))),0,INDEX(Inputs!AI$36:AI$1583,MATCH($C50,Inputs!$C$36:$C$1583,))))*$H50</f>
        <v>0</v>
      </c>
      <c r="AJ50" s="24">
        <f>IF($J50="Off",0,IF(ISERROR(INDEX(Inputs!AJ$36:AJ$1583,MATCH($C50,Inputs!$C$36:$C$1583,))),0,INDEX(Inputs!AJ$36:AJ$1583,MATCH($C50,Inputs!$C$36:$C$1583,))))*$H50</f>
        <v>0</v>
      </c>
      <c r="AK50" s="24">
        <f>IF($J50="Off",0,IF(ISERROR(INDEX(Inputs!AK$36:AK$1583,MATCH($C50,Inputs!$C$36:$C$1583,))),0,INDEX(Inputs!AK$36:AK$1583,MATCH($C50,Inputs!$C$36:$C$1583,))))*$H50</f>
        <v>0</v>
      </c>
      <c r="AL50" s="24">
        <f>IF($J50="Off",0,IF(ISERROR(INDEX(Inputs!AL$36:AL$1583,MATCH($C50,Inputs!$C$36:$C$1583,))),0,INDEX(Inputs!AL$36:AL$1583,MATCH($C50,Inputs!$C$36:$C$1583,))))*$H50</f>
        <v>0</v>
      </c>
      <c r="AM50" s="24">
        <f>IF($J50="Off",0,IF(ISERROR(INDEX(Inputs!AM$36:AM$1583,MATCH($C50,Inputs!$C$36:$C$1583,))),0,INDEX(Inputs!AM$36:AM$1583,MATCH($C50,Inputs!$C$36:$C$1583,))))*$H50</f>
        <v>0</v>
      </c>
      <c r="AN50" s="24">
        <f>IF($J50="Off",0,IF(ISERROR(INDEX(Inputs!AN$36:AN$1583,MATCH($C50,Inputs!$C$36:$C$1583,))),0,INDEX(Inputs!AN$36:AN$1583,MATCH($C50,Inputs!$C$36:$C$1583,))))*$H50</f>
        <v>0</v>
      </c>
      <c r="AO50" s="24">
        <f>IF($J50="Off",0,IF(ISERROR(INDEX(Inputs!AO$36:AO$1583,MATCH($C50,Inputs!$C$36:$C$1583,))),0,INDEX(Inputs!AO$36:AO$1583,MATCH($C50,Inputs!$C$36:$C$1583,))))*$H50</f>
        <v>0</v>
      </c>
      <c r="AP50" s="24">
        <f>IF($J50="Off",0,IF(ISERROR(INDEX(Inputs!AP$36:AP$1583,MATCH($C50,Inputs!$C$36:$C$1583,))),0,INDEX(Inputs!AP$36:AP$1583,MATCH($C50,Inputs!$C$36:$C$1583,))))*$H50</f>
        <v>0</v>
      </c>
      <c r="AQ50" s="24">
        <f>IF($J50="Off",0,IF(ISERROR(INDEX(Inputs!AQ$36:AQ$1583,MATCH($C50,Inputs!$C$36:$C$1583,))),0,INDEX(Inputs!AQ$36:AQ$1583,MATCH($C50,Inputs!$C$36:$C$1583,))))*$H50</f>
        <v>0</v>
      </c>
      <c r="AR50" s="24">
        <f>IF($J50="Off",0,IF(ISERROR(INDEX(Inputs!AR$36:AR$1583,MATCH($C50,Inputs!$C$36:$C$1583,))),0,INDEX(Inputs!AR$36:AR$1583,MATCH($C50,Inputs!$C$36:$C$1583,))))*$H50</f>
        <v>0</v>
      </c>
      <c r="AS50" s="24">
        <f>IF($J50="Off",0,IF(ISERROR(INDEX(Inputs!AS$36:AS$1583,MATCH($C50,Inputs!$C$36:$C$1583,))),0,INDEX(Inputs!AS$36:AS$1583,MATCH($C50,Inputs!$C$36:$C$1583,))))*$H50</f>
        <v>0</v>
      </c>
      <c r="AT50" s="24">
        <f>IF($J50="Off",0,IF(ISERROR(INDEX(Inputs!AT$36:AT$1583,MATCH($C50,Inputs!$C$36:$C$1583,))),0,INDEX(Inputs!AT$36:AT$1583,MATCH($C50,Inputs!$C$36:$C$1583,))))*$H50</f>
        <v>0</v>
      </c>
      <c r="AU50" s="24">
        <f>IF($J50="Off",0,IF(ISERROR(INDEX(Inputs!AU$36:AU$1583,MATCH($C50,Inputs!$C$36:$C$1583,))),0,INDEX(Inputs!AU$36:AU$1583,MATCH($C50,Inputs!$C$36:$C$1583,))))*$H50</f>
        <v>0</v>
      </c>
      <c r="AV50" s="24">
        <f>IF($J50="Off",0,IF(ISERROR(INDEX(Inputs!AV$36:AV$1583,MATCH($C50,Inputs!$C$36:$C$1583,))),0,INDEX(Inputs!AV$36:AV$1583,MATCH($C50,Inputs!$C$36:$C$1583,))))*$H50</f>
        <v>0</v>
      </c>
      <c r="AW50" s="24">
        <f>IF($J50="Off",0,IF(ISERROR(INDEX(Inputs!AW$36:AW$1583,MATCH($C50,Inputs!$C$36:$C$1583,))),0,INDEX(Inputs!AW$36:AW$1583,MATCH($C50,Inputs!$C$36:$C$1583,))))*$H50</f>
        <v>0</v>
      </c>
      <c r="AX50" s="24">
        <f>IF($J50="Off",0,IF(ISERROR(INDEX(Inputs!AX$36:AX$1583,MATCH($C50,Inputs!$C$36:$C$1583,))),0,INDEX(Inputs!AX$36:AX$1583,MATCH($C50,Inputs!$C$36:$C$1583,))))*$H50</f>
        <v>0</v>
      </c>
      <c r="AY50" s="24">
        <f>IF($J50="Off",0,IF(ISERROR(INDEX(Inputs!AY$36:AY$1583,MATCH($C50,Inputs!$C$36:$C$1583,))),0,INDEX(Inputs!AY$36:AY$1583,MATCH($C50,Inputs!$C$36:$C$1583,))))*$H50</f>
        <v>0</v>
      </c>
      <c r="AZ50" s="24">
        <f>IF($J50="Off",0,IF(ISERROR(INDEX(Inputs!AZ$36:AZ$1583,MATCH($C50,Inputs!$C$36:$C$1583,))),0,INDEX(Inputs!AZ$36:AZ$1583,MATCH($C50,Inputs!$C$36:$C$1583,))))*$H50</f>
        <v>0</v>
      </c>
      <c r="BA50" s="24">
        <f>IF($J50="Off",0,IF(ISERROR(INDEX(Inputs!BA$36:BA$1583,MATCH($C50,Inputs!$C$36:$C$1583,))),0,INDEX(Inputs!BA$36:BA$1583,MATCH($C50,Inputs!$C$36:$C$1583,))))*$H50</f>
        <v>0</v>
      </c>
      <c r="BB50" s="24">
        <f>IF($J50="Off",0,IF(ISERROR(INDEX(Inputs!BB$36:BB$1583,MATCH($C50,Inputs!$C$36:$C$1583,))),0,INDEX(Inputs!BB$36:BB$1583,MATCH($C50,Inputs!$C$36:$C$1583,))))*$H50</f>
        <v>0</v>
      </c>
      <c r="BC50" s="24">
        <f>IF($J50="Off",0,IF(ISERROR(INDEX(Inputs!BC$36:BC$1583,MATCH($C50,Inputs!$C$36:$C$1583,))),0,INDEX(Inputs!BC$36:BC$1583,MATCH($C50,Inputs!$C$36:$C$1583,))))*$H50</f>
        <v>0</v>
      </c>
      <c r="BD50" s="24">
        <f>IF($J50="Off",0,IF(ISERROR(INDEX(Inputs!BD$36:BD$1583,MATCH($C50,Inputs!$C$36:$C$1583,))),0,INDEX(Inputs!BD$36:BD$1583,MATCH($C50,Inputs!$C$36:$C$1583,))))*$H50</f>
        <v>0</v>
      </c>
      <c r="BE50" s="24">
        <f>IF($J50="Off",0,IF(ISERROR(INDEX(Inputs!BE$36:BE$1583,MATCH($C50,Inputs!$C$36:$C$1583,))),0,INDEX(Inputs!BE$36:BE$1583,MATCH($C50,Inputs!$C$36:$C$1583,))))*$H50</f>
        <v>0</v>
      </c>
      <c r="BF50" s="24">
        <f>IF($J50="Off",0,IF(ISERROR(INDEX(Inputs!BF$36:BF$1583,MATCH($C50,Inputs!$C$36:$C$1583,))),0,INDEX(Inputs!BF$36:BF$1583,MATCH($C50,Inputs!$C$36:$C$1583,))))*$H50</f>
        <v>0</v>
      </c>
      <c r="BG50" s="24">
        <f>IF($J50="Off",0,IF(ISERROR(INDEX(Inputs!BG$36:BG$1583,MATCH($C50,Inputs!$C$36:$C$1583,))),0,INDEX(Inputs!BG$36:BG$1583,MATCH($C50,Inputs!$C$36:$C$1583,))))*$H50</f>
        <v>0</v>
      </c>
      <c r="BH50" s="24">
        <f>IF($J50="Off",0,IF(ISERROR(INDEX(Inputs!BH$36:BH$1583,MATCH($C50,Inputs!$C$36:$C$1583,))),0,INDEX(Inputs!BH$36:BH$1583,MATCH($C50,Inputs!$C$36:$C$1583,))))*$H50</f>
        <v>0</v>
      </c>
      <c r="BI50" s="24">
        <f>IF($J50="Off",0,IF(ISERROR(INDEX(Inputs!BI$36:BI$1583,MATCH($C50,Inputs!$C$36:$C$1583,))),0,INDEX(Inputs!BI$36:BI$1583,MATCH($C50,Inputs!$C$36:$C$1583,))))*$H50</f>
        <v>0</v>
      </c>
      <c r="BJ50" s="24">
        <f>IF($J50="Off",0,IF(ISERROR(INDEX(Inputs!BJ$36:BJ$1583,MATCH($C50,Inputs!$C$36:$C$1583,))),0,INDEX(Inputs!BJ$36:BJ$1583,MATCH($C50,Inputs!$C$36:$C$1583,))))*$H50</f>
        <v>0</v>
      </c>
      <c r="BK50" s="24">
        <f>IF($J50="Off",0,IF(ISERROR(INDEX(Inputs!BK$36:BK$1583,MATCH($C50,Inputs!$C$36:$C$1583,))),0,INDEX(Inputs!BK$36:BK$1583,MATCH($C50,Inputs!$C$36:$C$1583,))))*$H50</f>
        <v>0</v>
      </c>
      <c r="BL50" s="24">
        <f>IF($J50="Off",0,IF(ISERROR(INDEX(Inputs!BL$36:BL$1583,MATCH($C50,Inputs!$C$36:$C$1583,))),0,INDEX(Inputs!BL$36:BL$1583,MATCH($C50,Inputs!$C$36:$C$1583,))))*$H50</f>
        <v>0</v>
      </c>
      <c r="BM50" s="24">
        <f>IF($J50="Off",0,IF(ISERROR(INDEX(Inputs!BM$36:BM$1583,MATCH($C50,Inputs!$C$36:$C$1583,))),0,INDEX(Inputs!BM$36:BM$1583,MATCH($C50,Inputs!$C$36:$C$1583,))))*$H50</f>
        <v>0</v>
      </c>
      <c r="BN50" s="24">
        <f>IF($J50="Off",0,IF(ISERROR(INDEX(Inputs!BN$36:BN$1583,MATCH($C50,Inputs!$C$36:$C$1583,))),0,INDEX(Inputs!BN$36:BN$1583,MATCH($C50,Inputs!$C$36:$C$1583,))))*$H50</f>
        <v>0</v>
      </c>
      <c r="BO50" s="24">
        <f>IF($J50="Off",0,IF(ISERROR(INDEX(Inputs!BO$36:BO$1583,MATCH($C50,Inputs!$C$36:$C$1583,))),0,INDEX(Inputs!BO$36:BO$1583,MATCH($C50,Inputs!$C$36:$C$1583,))))*$H50</f>
        <v>0</v>
      </c>
      <c r="BP50" s="24">
        <f>IF($J50="Off",0,IF(ISERROR(INDEX(Inputs!BP$36:BP$1583,MATCH($C50,Inputs!$C$36:$C$1583,))),0,INDEX(Inputs!BP$36:BP$1583,MATCH($C50,Inputs!$C$36:$C$1583,))))*$H50</f>
        <v>0</v>
      </c>
      <c r="BQ50" s="24">
        <f>IF($J50="Off",0,IF(ISERROR(INDEX(Inputs!BQ$36:BQ$1583,MATCH($C50,Inputs!$C$36:$C$1583,))),0,INDEX(Inputs!BQ$36:BQ$1583,MATCH($C50,Inputs!$C$36:$C$1583,))))*$H50</f>
        <v>0</v>
      </c>
      <c r="BR50" s="24">
        <f>IF($J50="Off",0,IF(ISERROR(INDEX(Inputs!BR$36:BR$1583,MATCH($C50,Inputs!$C$36:$C$1583,))),0,INDEX(Inputs!BR$36:BR$1583,MATCH($C50,Inputs!$C$36:$C$1583,))))*$H50</f>
        <v>0</v>
      </c>
      <c r="BS50" s="24">
        <f>IF($J50="Off",0,IF(ISERROR(INDEX(Inputs!BS$36:BS$1583,MATCH($C50,Inputs!$C$36:$C$1583,))),0,INDEX(Inputs!BS$36:BS$1583,MATCH($C50,Inputs!$C$36:$C$1583,))))*$H50</f>
        <v>0</v>
      </c>
      <c r="BT50" s="24">
        <f>IF($J50="Off",0,IF(ISERROR(INDEX(Inputs!BT$36:BT$1583,MATCH($C50,Inputs!$C$36:$C$1583,))),0,INDEX(Inputs!BT$36:BT$1583,MATCH($C50,Inputs!$C$36:$C$1583,))))*$H50</f>
        <v>0</v>
      </c>
      <c r="BU50" s="24">
        <f>IF($J50="Off",0,IF(ISERROR(INDEX(Inputs!BU$36:BU$1583,MATCH($C50,Inputs!$C$36:$C$1583,))),0,INDEX(Inputs!BU$36:BU$1583,MATCH($C50,Inputs!$C$36:$C$1583,))))*$H50</f>
        <v>0</v>
      </c>
      <c r="BV50" s="24">
        <f>IF($J50="Off",0,IF(ISERROR(INDEX(Inputs!BV$36:BV$1583,MATCH($C50,Inputs!$C$36:$C$1583,))),0,INDEX(Inputs!BV$36:BV$1583,MATCH($C50,Inputs!$C$36:$C$1583,))))*$H50</f>
        <v>0</v>
      </c>
      <c r="BW50" s="24">
        <f>IF($J50="Off",0,IF(ISERROR(INDEX(Inputs!BW$36:BW$1583,MATCH($C50,Inputs!$C$36:$C$1583,))),0,INDEX(Inputs!BW$36:BW$1583,MATCH($C50,Inputs!$C$36:$C$1583,))))*$H50</f>
        <v>0</v>
      </c>
      <c r="BX50" s="24">
        <f>IF($J50="Off",0,IF(ISERROR(INDEX(Inputs!BX$36:BX$1583,MATCH($C50,Inputs!$C$36:$C$1583,))),0,INDEX(Inputs!BX$36:BX$1583,MATCH($C50,Inputs!$C$36:$C$1583,))))*$H50</f>
        <v>0</v>
      </c>
      <c r="BY50" s="24">
        <f>IF($J50="Off",0,IF(ISERROR(INDEX(Inputs!BY$36:BY$1583,MATCH($C50,Inputs!$C$36:$C$1583,))),0,INDEX(Inputs!BY$36:BY$1583,MATCH($C50,Inputs!$C$36:$C$1583,))))*$H50</f>
        <v>0</v>
      </c>
      <c r="BZ50" s="24">
        <f>IF($J50="Off",0,IF(ISERROR(INDEX(Inputs!BZ$36:BZ$1583,MATCH($C50,Inputs!$C$36:$C$1583,))),0,INDEX(Inputs!BZ$36:BZ$1583,MATCH($C50,Inputs!$C$36:$C$1583,))))*$H50</f>
        <v>0</v>
      </c>
    </row>
    <row r="51" spans="3:78" outlineLevel="1">
      <c r="C51" s="111">
        <v>15</v>
      </c>
      <c r="D51" s="111"/>
      <c r="E51" s="111"/>
      <c r="G51" s="22">
        <f>IF(ISERROR(INDEX(Inputs!G$36:G$1583,MATCH($C51,Inputs!$C$36:$C$1583,))),0,INDEX(Inputs!G$36:G$1583,MATCH($C51,Inputs!$C$36:$C$1583,)))</f>
        <v>0</v>
      </c>
      <c r="H51" s="54">
        <f>IF(AND($I$9="Yes",I51=Inputs!$CB$16),0,1)</f>
        <v>1</v>
      </c>
      <c r="I51" s="22">
        <f>IF(ISERROR(INDEX(Inputs!I$36:I$1583,MATCH($C51,Inputs!$C$36:$C$1583,))),0,INDEX(Inputs!I$36:I$1583,MATCH($C51,Inputs!$C$36:$C$1583,)))</f>
        <v>0</v>
      </c>
      <c r="J51" s="45" t="s">
        <v>48</v>
      </c>
      <c r="K51" s="24">
        <f t="shared" si="73"/>
        <v>0</v>
      </c>
      <c r="M51" s="24">
        <f t="shared" si="72"/>
        <v>0</v>
      </c>
      <c r="N51" s="24">
        <f t="shared" si="70"/>
        <v>0</v>
      </c>
      <c r="O51" s="24">
        <f t="shared" si="70"/>
        <v>0</v>
      </c>
      <c r="P51" s="24">
        <f t="shared" si="70"/>
        <v>0</v>
      </c>
      <c r="Q51" s="24">
        <f t="shared" si="70"/>
        <v>0</v>
      </c>
      <c r="R51" s="24">
        <f t="shared" si="70"/>
        <v>0</v>
      </c>
      <c r="S51" s="24">
        <f t="shared" si="70"/>
        <v>0</v>
      </c>
      <c r="T51" s="24">
        <f t="shared" si="70"/>
        <v>0</v>
      </c>
      <c r="U51" s="24">
        <f t="shared" si="70"/>
        <v>0</v>
      </c>
      <c r="V51" s="24">
        <f t="shared" si="70"/>
        <v>0</v>
      </c>
      <c r="W51" s="24">
        <f t="shared" si="70"/>
        <v>0</v>
      </c>
      <c r="X51" s="24">
        <f t="shared" si="70"/>
        <v>0</v>
      </c>
      <c r="Z51" s="24">
        <f>IF($J51="Off",0,IF(ISERROR(INDEX(Inputs!Z$36:Z$1583,MATCH($C51,Inputs!$C$36:$C$1583,))),0,INDEX(Inputs!Z$36:Z$1583,MATCH($C51,Inputs!$C$36:$C$1583,))))*$H51</f>
        <v>0</v>
      </c>
      <c r="AA51" s="24">
        <f>IF($J51="Off",0,IF(ISERROR(INDEX(Inputs!AA$36:AA$1583,MATCH($C51,Inputs!$C$36:$C$1583,))),0,INDEX(Inputs!AA$36:AA$1583,MATCH($C51,Inputs!$C$36:$C$1583,))))*$H51</f>
        <v>0</v>
      </c>
      <c r="AB51" s="24">
        <f>IF($J51="Off",0,IF(ISERROR(INDEX(Inputs!AB$36:AB$1583,MATCH($C51,Inputs!$C$36:$C$1583,))),0,INDEX(Inputs!AB$36:AB$1583,MATCH($C51,Inputs!$C$36:$C$1583,))))*$H51</f>
        <v>0</v>
      </c>
      <c r="AC51" s="24">
        <f>IF($J51="Off",0,IF(ISERROR(INDEX(Inputs!AC$36:AC$1583,MATCH($C51,Inputs!$C$36:$C$1583,))),0,INDEX(Inputs!AC$36:AC$1583,MATCH($C51,Inputs!$C$36:$C$1583,))))*$H51</f>
        <v>0</v>
      </c>
      <c r="AD51" s="24">
        <f>IF($J51="Off",0,IF(ISERROR(INDEX(Inputs!AD$36:AD$1583,MATCH($C51,Inputs!$C$36:$C$1583,))),0,INDEX(Inputs!AD$36:AD$1583,MATCH($C51,Inputs!$C$36:$C$1583,))))*$H51</f>
        <v>0</v>
      </c>
      <c r="AE51" s="24">
        <f>IF($J51="Off",0,IF(ISERROR(INDEX(Inputs!AE$36:AE$1583,MATCH($C51,Inputs!$C$36:$C$1583,))),0,INDEX(Inputs!AE$36:AE$1583,MATCH($C51,Inputs!$C$36:$C$1583,))))*$H51</f>
        <v>0</v>
      </c>
      <c r="AF51" s="24">
        <f>IF($J51="Off",0,IF(ISERROR(INDEX(Inputs!AF$36:AF$1583,MATCH($C51,Inputs!$C$36:$C$1583,))),0,INDEX(Inputs!AF$36:AF$1583,MATCH($C51,Inputs!$C$36:$C$1583,))))*$H51</f>
        <v>0</v>
      </c>
      <c r="AG51" s="24">
        <f>IF($J51="Off",0,IF(ISERROR(INDEX(Inputs!AG$36:AG$1583,MATCH($C51,Inputs!$C$36:$C$1583,))),0,INDEX(Inputs!AG$36:AG$1583,MATCH($C51,Inputs!$C$36:$C$1583,))))*$H51</f>
        <v>0</v>
      </c>
      <c r="AH51" s="24">
        <f>IF($J51="Off",0,IF(ISERROR(INDEX(Inputs!AH$36:AH$1583,MATCH($C51,Inputs!$C$36:$C$1583,))),0,INDEX(Inputs!AH$36:AH$1583,MATCH($C51,Inputs!$C$36:$C$1583,))))*$H51</f>
        <v>0</v>
      </c>
      <c r="AI51" s="24">
        <f>IF($J51="Off",0,IF(ISERROR(INDEX(Inputs!AI$36:AI$1583,MATCH($C51,Inputs!$C$36:$C$1583,))),0,INDEX(Inputs!AI$36:AI$1583,MATCH($C51,Inputs!$C$36:$C$1583,))))*$H51</f>
        <v>0</v>
      </c>
      <c r="AJ51" s="24">
        <f>IF($J51="Off",0,IF(ISERROR(INDEX(Inputs!AJ$36:AJ$1583,MATCH($C51,Inputs!$C$36:$C$1583,))),0,INDEX(Inputs!AJ$36:AJ$1583,MATCH($C51,Inputs!$C$36:$C$1583,))))*$H51</f>
        <v>0</v>
      </c>
      <c r="AK51" s="24">
        <f>IF($J51="Off",0,IF(ISERROR(INDEX(Inputs!AK$36:AK$1583,MATCH($C51,Inputs!$C$36:$C$1583,))),0,INDEX(Inputs!AK$36:AK$1583,MATCH($C51,Inputs!$C$36:$C$1583,))))*$H51</f>
        <v>0</v>
      </c>
      <c r="AL51" s="24">
        <f>IF($J51="Off",0,IF(ISERROR(INDEX(Inputs!AL$36:AL$1583,MATCH($C51,Inputs!$C$36:$C$1583,))),0,INDEX(Inputs!AL$36:AL$1583,MATCH($C51,Inputs!$C$36:$C$1583,))))*$H51</f>
        <v>0</v>
      </c>
      <c r="AM51" s="24">
        <f>IF($J51="Off",0,IF(ISERROR(INDEX(Inputs!AM$36:AM$1583,MATCH($C51,Inputs!$C$36:$C$1583,))),0,INDEX(Inputs!AM$36:AM$1583,MATCH($C51,Inputs!$C$36:$C$1583,))))*$H51</f>
        <v>0</v>
      </c>
      <c r="AN51" s="24">
        <f>IF($J51="Off",0,IF(ISERROR(INDEX(Inputs!AN$36:AN$1583,MATCH($C51,Inputs!$C$36:$C$1583,))),0,INDEX(Inputs!AN$36:AN$1583,MATCH($C51,Inputs!$C$36:$C$1583,))))*$H51</f>
        <v>0</v>
      </c>
      <c r="AO51" s="24">
        <f>IF($J51="Off",0,IF(ISERROR(INDEX(Inputs!AO$36:AO$1583,MATCH($C51,Inputs!$C$36:$C$1583,))),0,INDEX(Inputs!AO$36:AO$1583,MATCH($C51,Inputs!$C$36:$C$1583,))))*$H51</f>
        <v>0</v>
      </c>
      <c r="AP51" s="24">
        <f>IF($J51="Off",0,IF(ISERROR(INDEX(Inputs!AP$36:AP$1583,MATCH($C51,Inputs!$C$36:$C$1583,))),0,INDEX(Inputs!AP$36:AP$1583,MATCH($C51,Inputs!$C$36:$C$1583,))))*$H51</f>
        <v>0</v>
      </c>
      <c r="AQ51" s="24">
        <f>IF($J51="Off",0,IF(ISERROR(INDEX(Inputs!AQ$36:AQ$1583,MATCH($C51,Inputs!$C$36:$C$1583,))),0,INDEX(Inputs!AQ$36:AQ$1583,MATCH($C51,Inputs!$C$36:$C$1583,))))*$H51</f>
        <v>0</v>
      </c>
      <c r="AR51" s="24">
        <f>IF($J51="Off",0,IF(ISERROR(INDEX(Inputs!AR$36:AR$1583,MATCH($C51,Inputs!$C$36:$C$1583,))),0,INDEX(Inputs!AR$36:AR$1583,MATCH($C51,Inputs!$C$36:$C$1583,))))*$H51</f>
        <v>0</v>
      </c>
      <c r="AS51" s="24">
        <f>IF($J51="Off",0,IF(ISERROR(INDEX(Inputs!AS$36:AS$1583,MATCH($C51,Inputs!$C$36:$C$1583,))),0,INDEX(Inputs!AS$36:AS$1583,MATCH($C51,Inputs!$C$36:$C$1583,))))*$H51</f>
        <v>0</v>
      </c>
      <c r="AT51" s="24">
        <f>IF($J51="Off",0,IF(ISERROR(INDEX(Inputs!AT$36:AT$1583,MATCH($C51,Inputs!$C$36:$C$1583,))),0,INDEX(Inputs!AT$36:AT$1583,MATCH($C51,Inputs!$C$36:$C$1583,))))*$H51</f>
        <v>0</v>
      </c>
      <c r="AU51" s="24">
        <f>IF($J51="Off",0,IF(ISERROR(INDEX(Inputs!AU$36:AU$1583,MATCH($C51,Inputs!$C$36:$C$1583,))),0,INDEX(Inputs!AU$36:AU$1583,MATCH($C51,Inputs!$C$36:$C$1583,))))*$H51</f>
        <v>0</v>
      </c>
      <c r="AV51" s="24">
        <f>IF($J51="Off",0,IF(ISERROR(INDEX(Inputs!AV$36:AV$1583,MATCH($C51,Inputs!$C$36:$C$1583,))),0,INDEX(Inputs!AV$36:AV$1583,MATCH($C51,Inputs!$C$36:$C$1583,))))*$H51</f>
        <v>0</v>
      </c>
      <c r="AW51" s="24">
        <f>IF($J51="Off",0,IF(ISERROR(INDEX(Inputs!AW$36:AW$1583,MATCH($C51,Inputs!$C$36:$C$1583,))),0,INDEX(Inputs!AW$36:AW$1583,MATCH($C51,Inputs!$C$36:$C$1583,))))*$H51</f>
        <v>0</v>
      </c>
      <c r="AX51" s="24">
        <f>IF($J51="Off",0,IF(ISERROR(INDEX(Inputs!AX$36:AX$1583,MATCH($C51,Inputs!$C$36:$C$1583,))),0,INDEX(Inputs!AX$36:AX$1583,MATCH($C51,Inputs!$C$36:$C$1583,))))*$H51</f>
        <v>0</v>
      </c>
      <c r="AY51" s="24">
        <f>IF($J51="Off",0,IF(ISERROR(INDEX(Inputs!AY$36:AY$1583,MATCH($C51,Inputs!$C$36:$C$1583,))),0,INDEX(Inputs!AY$36:AY$1583,MATCH($C51,Inputs!$C$36:$C$1583,))))*$H51</f>
        <v>0</v>
      </c>
      <c r="AZ51" s="24">
        <f>IF($J51="Off",0,IF(ISERROR(INDEX(Inputs!AZ$36:AZ$1583,MATCH($C51,Inputs!$C$36:$C$1583,))),0,INDEX(Inputs!AZ$36:AZ$1583,MATCH($C51,Inputs!$C$36:$C$1583,))))*$H51</f>
        <v>0</v>
      </c>
      <c r="BA51" s="24">
        <f>IF($J51="Off",0,IF(ISERROR(INDEX(Inputs!BA$36:BA$1583,MATCH($C51,Inputs!$C$36:$C$1583,))),0,INDEX(Inputs!BA$36:BA$1583,MATCH($C51,Inputs!$C$36:$C$1583,))))*$H51</f>
        <v>0</v>
      </c>
      <c r="BB51" s="24">
        <f>IF($J51="Off",0,IF(ISERROR(INDEX(Inputs!BB$36:BB$1583,MATCH($C51,Inputs!$C$36:$C$1583,))),0,INDEX(Inputs!BB$36:BB$1583,MATCH($C51,Inputs!$C$36:$C$1583,))))*$H51</f>
        <v>0</v>
      </c>
      <c r="BC51" s="24">
        <f>IF($J51="Off",0,IF(ISERROR(INDEX(Inputs!BC$36:BC$1583,MATCH($C51,Inputs!$C$36:$C$1583,))),0,INDEX(Inputs!BC$36:BC$1583,MATCH($C51,Inputs!$C$36:$C$1583,))))*$H51</f>
        <v>0</v>
      </c>
      <c r="BD51" s="24">
        <f>IF($J51="Off",0,IF(ISERROR(INDEX(Inputs!BD$36:BD$1583,MATCH($C51,Inputs!$C$36:$C$1583,))),0,INDEX(Inputs!BD$36:BD$1583,MATCH($C51,Inputs!$C$36:$C$1583,))))*$H51</f>
        <v>0</v>
      </c>
      <c r="BE51" s="24">
        <f>IF($J51="Off",0,IF(ISERROR(INDEX(Inputs!BE$36:BE$1583,MATCH($C51,Inputs!$C$36:$C$1583,))),0,INDEX(Inputs!BE$36:BE$1583,MATCH($C51,Inputs!$C$36:$C$1583,))))*$H51</f>
        <v>0</v>
      </c>
      <c r="BF51" s="24">
        <f>IF($J51="Off",0,IF(ISERROR(INDEX(Inputs!BF$36:BF$1583,MATCH($C51,Inputs!$C$36:$C$1583,))),0,INDEX(Inputs!BF$36:BF$1583,MATCH($C51,Inputs!$C$36:$C$1583,))))*$H51</f>
        <v>0</v>
      </c>
      <c r="BG51" s="24">
        <f>IF($J51="Off",0,IF(ISERROR(INDEX(Inputs!BG$36:BG$1583,MATCH($C51,Inputs!$C$36:$C$1583,))),0,INDEX(Inputs!BG$36:BG$1583,MATCH($C51,Inputs!$C$36:$C$1583,))))*$H51</f>
        <v>0</v>
      </c>
      <c r="BH51" s="24">
        <f>IF($J51="Off",0,IF(ISERROR(INDEX(Inputs!BH$36:BH$1583,MATCH($C51,Inputs!$C$36:$C$1583,))),0,INDEX(Inputs!BH$36:BH$1583,MATCH($C51,Inputs!$C$36:$C$1583,))))*$H51</f>
        <v>0</v>
      </c>
      <c r="BI51" s="24">
        <f>IF($J51="Off",0,IF(ISERROR(INDEX(Inputs!BI$36:BI$1583,MATCH($C51,Inputs!$C$36:$C$1583,))),0,INDEX(Inputs!BI$36:BI$1583,MATCH($C51,Inputs!$C$36:$C$1583,))))*$H51</f>
        <v>0</v>
      </c>
      <c r="BJ51" s="24">
        <f>IF($J51="Off",0,IF(ISERROR(INDEX(Inputs!BJ$36:BJ$1583,MATCH($C51,Inputs!$C$36:$C$1583,))),0,INDEX(Inputs!BJ$36:BJ$1583,MATCH($C51,Inputs!$C$36:$C$1583,))))*$H51</f>
        <v>0</v>
      </c>
      <c r="BK51" s="24">
        <f>IF($J51="Off",0,IF(ISERROR(INDEX(Inputs!BK$36:BK$1583,MATCH($C51,Inputs!$C$36:$C$1583,))),0,INDEX(Inputs!BK$36:BK$1583,MATCH($C51,Inputs!$C$36:$C$1583,))))*$H51</f>
        <v>0</v>
      </c>
      <c r="BL51" s="24">
        <f>IF($J51="Off",0,IF(ISERROR(INDEX(Inputs!BL$36:BL$1583,MATCH($C51,Inputs!$C$36:$C$1583,))),0,INDEX(Inputs!BL$36:BL$1583,MATCH($C51,Inputs!$C$36:$C$1583,))))*$H51</f>
        <v>0</v>
      </c>
      <c r="BM51" s="24">
        <f>IF($J51="Off",0,IF(ISERROR(INDEX(Inputs!BM$36:BM$1583,MATCH($C51,Inputs!$C$36:$C$1583,))),0,INDEX(Inputs!BM$36:BM$1583,MATCH($C51,Inputs!$C$36:$C$1583,))))*$H51</f>
        <v>0</v>
      </c>
      <c r="BN51" s="24">
        <f>IF($J51="Off",0,IF(ISERROR(INDEX(Inputs!BN$36:BN$1583,MATCH($C51,Inputs!$C$36:$C$1583,))),0,INDEX(Inputs!BN$36:BN$1583,MATCH($C51,Inputs!$C$36:$C$1583,))))*$H51</f>
        <v>0</v>
      </c>
      <c r="BO51" s="24">
        <f>IF($J51="Off",0,IF(ISERROR(INDEX(Inputs!BO$36:BO$1583,MATCH($C51,Inputs!$C$36:$C$1583,))),0,INDEX(Inputs!BO$36:BO$1583,MATCH($C51,Inputs!$C$36:$C$1583,))))*$H51</f>
        <v>0</v>
      </c>
      <c r="BP51" s="24">
        <f>IF($J51="Off",0,IF(ISERROR(INDEX(Inputs!BP$36:BP$1583,MATCH($C51,Inputs!$C$36:$C$1583,))),0,INDEX(Inputs!BP$36:BP$1583,MATCH($C51,Inputs!$C$36:$C$1583,))))*$H51</f>
        <v>0</v>
      </c>
      <c r="BQ51" s="24">
        <f>IF($J51="Off",0,IF(ISERROR(INDEX(Inputs!BQ$36:BQ$1583,MATCH($C51,Inputs!$C$36:$C$1583,))),0,INDEX(Inputs!BQ$36:BQ$1583,MATCH($C51,Inputs!$C$36:$C$1583,))))*$H51</f>
        <v>0</v>
      </c>
      <c r="BR51" s="24">
        <f>IF($J51="Off",0,IF(ISERROR(INDEX(Inputs!BR$36:BR$1583,MATCH($C51,Inputs!$C$36:$C$1583,))),0,INDEX(Inputs!BR$36:BR$1583,MATCH($C51,Inputs!$C$36:$C$1583,))))*$H51</f>
        <v>0</v>
      </c>
      <c r="BS51" s="24">
        <f>IF($J51="Off",0,IF(ISERROR(INDEX(Inputs!BS$36:BS$1583,MATCH($C51,Inputs!$C$36:$C$1583,))),0,INDEX(Inputs!BS$36:BS$1583,MATCH($C51,Inputs!$C$36:$C$1583,))))*$H51</f>
        <v>0</v>
      </c>
      <c r="BT51" s="24">
        <f>IF($J51="Off",0,IF(ISERROR(INDEX(Inputs!BT$36:BT$1583,MATCH($C51,Inputs!$C$36:$C$1583,))),0,INDEX(Inputs!BT$36:BT$1583,MATCH($C51,Inputs!$C$36:$C$1583,))))*$H51</f>
        <v>0</v>
      </c>
      <c r="BU51" s="24">
        <f>IF($J51="Off",0,IF(ISERROR(INDEX(Inputs!BU$36:BU$1583,MATCH($C51,Inputs!$C$36:$C$1583,))),0,INDEX(Inputs!BU$36:BU$1583,MATCH($C51,Inputs!$C$36:$C$1583,))))*$H51</f>
        <v>0</v>
      </c>
      <c r="BV51" s="24">
        <f>IF($J51="Off",0,IF(ISERROR(INDEX(Inputs!BV$36:BV$1583,MATCH($C51,Inputs!$C$36:$C$1583,))),0,INDEX(Inputs!BV$36:BV$1583,MATCH($C51,Inputs!$C$36:$C$1583,))))*$H51</f>
        <v>0</v>
      </c>
      <c r="BW51" s="24">
        <f>IF($J51="Off",0,IF(ISERROR(INDEX(Inputs!BW$36:BW$1583,MATCH($C51,Inputs!$C$36:$C$1583,))),0,INDEX(Inputs!BW$36:BW$1583,MATCH($C51,Inputs!$C$36:$C$1583,))))*$H51</f>
        <v>0</v>
      </c>
      <c r="BX51" s="24">
        <f>IF($J51="Off",0,IF(ISERROR(INDEX(Inputs!BX$36:BX$1583,MATCH($C51,Inputs!$C$36:$C$1583,))),0,INDEX(Inputs!BX$36:BX$1583,MATCH($C51,Inputs!$C$36:$C$1583,))))*$H51</f>
        <v>0</v>
      </c>
      <c r="BY51" s="24">
        <f>IF($J51="Off",0,IF(ISERROR(INDEX(Inputs!BY$36:BY$1583,MATCH($C51,Inputs!$C$36:$C$1583,))),0,INDEX(Inputs!BY$36:BY$1583,MATCH($C51,Inputs!$C$36:$C$1583,))))*$H51</f>
        <v>0</v>
      </c>
      <c r="BZ51" s="24">
        <f>IF($J51="Off",0,IF(ISERROR(INDEX(Inputs!BZ$36:BZ$1583,MATCH($C51,Inputs!$C$36:$C$1583,))),0,INDEX(Inputs!BZ$36:BZ$1583,MATCH($C51,Inputs!$C$36:$C$1583,))))*$H51</f>
        <v>0</v>
      </c>
    </row>
    <row r="52" spans="3:78" outlineLevel="1">
      <c r="C52" s="111">
        <v>16</v>
      </c>
      <c r="D52" s="111"/>
      <c r="E52" s="111"/>
      <c r="G52" s="22">
        <f>IF(ISERROR(INDEX(Inputs!G$36:G$1583,MATCH($C52,Inputs!$C$36:$C$1583,))),0,INDEX(Inputs!G$36:G$1583,MATCH($C52,Inputs!$C$36:$C$1583,)))</f>
        <v>0</v>
      </c>
      <c r="H52" s="54">
        <f>IF(AND($I$9="Yes",I52=Inputs!$CB$16),0,1)</f>
        <v>1</v>
      </c>
      <c r="I52" s="22">
        <f>IF(ISERROR(INDEX(Inputs!I$36:I$1583,MATCH($C52,Inputs!$C$36:$C$1583,))),0,INDEX(Inputs!I$36:I$1583,MATCH($C52,Inputs!$C$36:$C$1583,)))</f>
        <v>0</v>
      </c>
      <c r="J52" s="45" t="s">
        <v>48</v>
      </c>
      <c r="K52" s="24">
        <f t="shared" si="73"/>
        <v>0</v>
      </c>
      <c r="M52" s="24">
        <f t="shared" si="72"/>
        <v>0</v>
      </c>
      <c r="N52" s="24">
        <f t="shared" si="70"/>
        <v>0</v>
      </c>
      <c r="O52" s="24">
        <f t="shared" si="70"/>
        <v>0</v>
      </c>
      <c r="P52" s="24">
        <f t="shared" si="70"/>
        <v>0</v>
      </c>
      <c r="Q52" s="24">
        <f t="shared" si="70"/>
        <v>0</v>
      </c>
      <c r="R52" s="24">
        <f t="shared" si="70"/>
        <v>0</v>
      </c>
      <c r="S52" s="24">
        <f t="shared" si="70"/>
        <v>0</v>
      </c>
      <c r="T52" s="24">
        <f t="shared" si="70"/>
        <v>0</v>
      </c>
      <c r="U52" s="24">
        <f t="shared" si="70"/>
        <v>0</v>
      </c>
      <c r="V52" s="24">
        <f t="shared" si="70"/>
        <v>0</v>
      </c>
      <c r="W52" s="24">
        <f t="shared" si="70"/>
        <v>0</v>
      </c>
      <c r="X52" s="24">
        <f t="shared" si="70"/>
        <v>0</v>
      </c>
      <c r="Z52" s="24">
        <f>IF($J52="Off",0,IF(ISERROR(INDEX(Inputs!Z$36:Z$1583,MATCH($C52,Inputs!$C$36:$C$1583,))),0,INDEX(Inputs!Z$36:Z$1583,MATCH($C52,Inputs!$C$36:$C$1583,))))*$H52</f>
        <v>0</v>
      </c>
      <c r="AA52" s="24">
        <f>IF($J52="Off",0,IF(ISERROR(INDEX(Inputs!AA$36:AA$1583,MATCH($C52,Inputs!$C$36:$C$1583,))),0,INDEX(Inputs!AA$36:AA$1583,MATCH($C52,Inputs!$C$36:$C$1583,))))*$H52</f>
        <v>0</v>
      </c>
      <c r="AB52" s="24">
        <f>IF($J52="Off",0,IF(ISERROR(INDEX(Inputs!AB$36:AB$1583,MATCH($C52,Inputs!$C$36:$C$1583,))),0,INDEX(Inputs!AB$36:AB$1583,MATCH($C52,Inputs!$C$36:$C$1583,))))*$H52</f>
        <v>0</v>
      </c>
      <c r="AC52" s="24">
        <f>IF($J52="Off",0,IF(ISERROR(INDEX(Inputs!AC$36:AC$1583,MATCH($C52,Inputs!$C$36:$C$1583,))),0,INDEX(Inputs!AC$36:AC$1583,MATCH($C52,Inputs!$C$36:$C$1583,))))*$H52</f>
        <v>0</v>
      </c>
      <c r="AD52" s="24">
        <f>IF($J52="Off",0,IF(ISERROR(INDEX(Inputs!AD$36:AD$1583,MATCH($C52,Inputs!$C$36:$C$1583,))),0,INDEX(Inputs!AD$36:AD$1583,MATCH($C52,Inputs!$C$36:$C$1583,))))*$H52</f>
        <v>0</v>
      </c>
      <c r="AE52" s="24">
        <f>IF($J52="Off",0,IF(ISERROR(INDEX(Inputs!AE$36:AE$1583,MATCH($C52,Inputs!$C$36:$C$1583,))),0,INDEX(Inputs!AE$36:AE$1583,MATCH($C52,Inputs!$C$36:$C$1583,))))*$H52</f>
        <v>0</v>
      </c>
      <c r="AF52" s="24">
        <f>IF($J52="Off",0,IF(ISERROR(INDEX(Inputs!AF$36:AF$1583,MATCH($C52,Inputs!$C$36:$C$1583,))),0,INDEX(Inputs!AF$36:AF$1583,MATCH($C52,Inputs!$C$36:$C$1583,))))*$H52</f>
        <v>0</v>
      </c>
      <c r="AG52" s="24">
        <f>IF($J52="Off",0,IF(ISERROR(INDEX(Inputs!AG$36:AG$1583,MATCH($C52,Inputs!$C$36:$C$1583,))),0,INDEX(Inputs!AG$36:AG$1583,MATCH($C52,Inputs!$C$36:$C$1583,))))*$H52</f>
        <v>0</v>
      </c>
      <c r="AH52" s="24">
        <f>IF($J52="Off",0,IF(ISERROR(INDEX(Inputs!AH$36:AH$1583,MATCH($C52,Inputs!$C$36:$C$1583,))),0,INDEX(Inputs!AH$36:AH$1583,MATCH($C52,Inputs!$C$36:$C$1583,))))*$H52</f>
        <v>0</v>
      </c>
      <c r="AI52" s="24">
        <f>IF($J52="Off",0,IF(ISERROR(INDEX(Inputs!AI$36:AI$1583,MATCH($C52,Inputs!$C$36:$C$1583,))),0,INDEX(Inputs!AI$36:AI$1583,MATCH($C52,Inputs!$C$36:$C$1583,))))*$H52</f>
        <v>0</v>
      </c>
      <c r="AJ52" s="24">
        <f>IF($J52="Off",0,IF(ISERROR(INDEX(Inputs!AJ$36:AJ$1583,MATCH($C52,Inputs!$C$36:$C$1583,))),0,INDEX(Inputs!AJ$36:AJ$1583,MATCH($C52,Inputs!$C$36:$C$1583,))))*$H52</f>
        <v>0</v>
      </c>
      <c r="AK52" s="24">
        <f>IF($J52="Off",0,IF(ISERROR(INDEX(Inputs!AK$36:AK$1583,MATCH($C52,Inputs!$C$36:$C$1583,))),0,INDEX(Inputs!AK$36:AK$1583,MATCH($C52,Inputs!$C$36:$C$1583,))))*$H52</f>
        <v>0</v>
      </c>
      <c r="AL52" s="24">
        <f>IF($J52="Off",0,IF(ISERROR(INDEX(Inputs!AL$36:AL$1583,MATCH($C52,Inputs!$C$36:$C$1583,))),0,INDEX(Inputs!AL$36:AL$1583,MATCH($C52,Inputs!$C$36:$C$1583,))))*$H52</f>
        <v>0</v>
      </c>
      <c r="AM52" s="24">
        <f>IF($J52="Off",0,IF(ISERROR(INDEX(Inputs!AM$36:AM$1583,MATCH($C52,Inputs!$C$36:$C$1583,))),0,INDEX(Inputs!AM$36:AM$1583,MATCH($C52,Inputs!$C$36:$C$1583,))))*$H52</f>
        <v>0</v>
      </c>
      <c r="AN52" s="24">
        <f>IF($J52="Off",0,IF(ISERROR(INDEX(Inputs!AN$36:AN$1583,MATCH($C52,Inputs!$C$36:$C$1583,))),0,INDEX(Inputs!AN$36:AN$1583,MATCH($C52,Inputs!$C$36:$C$1583,))))*$H52</f>
        <v>0</v>
      </c>
      <c r="AO52" s="24">
        <f>IF($J52="Off",0,IF(ISERROR(INDEX(Inputs!AO$36:AO$1583,MATCH($C52,Inputs!$C$36:$C$1583,))),0,INDEX(Inputs!AO$36:AO$1583,MATCH($C52,Inputs!$C$36:$C$1583,))))*$H52</f>
        <v>0</v>
      </c>
      <c r="AP52" s="24">
        <f>IF($J52="Off",0,IF(ISERROR(INDEX(Inputs!AP$36:AP$1583,MATCH($C52,Inputs!$C$36:$C$1583,))),0,INDEX(Inputs!AP$36:AP$1583,MATCH($C52,Inputs!$C$36:$C$1583,))))*$H52</f>
        <v>0</v>
      </c>
      <c r="AQ52" s="24">
        <f>IF($J52="Off",0,IF(ISERROR(INDEX(Inputs!AQ$36:AQ$1583,MATCH($C52,Inputs!$C$36:$C$1583,))),0,INDEX(Inputs!AQ$36:AQ$1583,MATCH($C52,Inputs!$C$36:$C$1583,))))*$H52</f>
        <v>0</v>
      </c>
      <c r="AR52" s="24">
        <f>IF($J52="Off",0,IF(ISERROR(INDEX(Inputs!AR$36:AR$1583,MATCH($C52,Inputs!$C$36:$C$1583,))),0,INDEX(Inputs!AR$36:AR$1583,MATCH($C52,Inputs!$C$36:$C$1583,))))*$H52</f>
        <v>0</v>
      </c>
      <c r="AS52" s="24">
        <f>IF($J52="Off",0,IF(ISERROR(INDEX(Inputs!AS$36:AS$1583,MATCH($C52,Inputs!$C$36:$C$1583,))),0,INDEX(Inputs!AS$36:AS$1583,MATCH($C52,Inputs!$C$36:$C$1583,))))*$H52</f>
        <v>0</v>
      </c>
      <c r="AT52" s="24">
        <f>IF($J52="Off",0,IF(ISERROR(INDEX(Inputs!AT$36:AT$1583,MATCH($C52,Inputs!$C$36:$C$1583,))),0,INDEX(Inputs!AT$36:AT$1583,MATCH($C52,Inputs!$C$36:$C$1583,))))*$H52</f>
        <v>0</v>
      </c>
      <c r="AU52" s="24">
        <f>IF($J52="Off",0,IF(ISERROR(INDEX(Inputs!AU$36:AU$1583,MATCH($C52,Inputs!$C$36:$C$1583,))),0,INDEX(Inputs!AU$36:AU$1583,MATCH($C52,Inputs!$C$36:$C$1583,))))*$H52</f>
        <v>0</v>
      </c>
      <c r="AV52" s="24">
        <f>IF($J52="Off",0,IF(ISERROR(INDEX(Inputs!AV$36:AV$1583,MATCH($C52,Inputs!$C$36:$C$1583,))),0,INDEX(Inputs!AV$36:AV$1583,MATCH($C52,Inputs!$C$36:$C$1583,))))*$H52</f>
        <v>0</v>
      </c>
      <c r="AW52" s="24">
        <f>IF($J52="Off",0,IF(ISERROR(INDEX(Inputs!AW$36:AW$1583,MATCH($C52,Inputs!$C$36:$C$1583,))),0,INDEX(Inputs!AW$36:AW$1583,MATCH($C52,Inputs!$C$36:$C$1583,))))*$H52</f>
        <v>0</v>
      </c>
      <c r="AX52" s="24">
        <f>IF($J52="Off",0,IF(ISERROR(INDEX(Inputs!AX$36:AX$1583,MATCH($C52,Inputs!$C$36:$C$1583,))),0,INDEX(Inputs!AX$36:AX$1583,MATCH($C52,Inputs!$C$36:$C$1583,))))*$H52</f>
        <v>0</v>
      </c>
      <c r="AY52" s="24">
        <f>IF($J52="Off",0,IF(ISERROR(INDEX(Inputs!AY$36:AY$1583,MATCH($C52,Inputs!$C$36:$C$1583,))),0,INDEX(Inputs!AY$36:AY$1583,MATCH($C52,Inputs!$C$36:$C$1583,))))*$H52</f>
        <v>0</v>
      </c>
      <c r="AZ52" s="24">
        <f>IF($J52="Off",0,IF(ISERROR(INDEX(Inputs!AZ$36:AZ$1583,MATCH($C52,Inputs!$C$36:$C$1583,))),0,INDEX(Inputs!AZ$36:AZ$1583,MATCH($C52,Inputs!$C$36:$C$1583,))))*$H52</f>
        <v>0</v>
      </c>
      <c r="BA52" s="24">
        <f>IF($J52="Off",0,IF(ISERROR(INDEX(Inputs!BA$36:BA$1583,MATCH($C52,Inputs!$C$36:$C$1583,))),0,INDEX(Inputs!BA$36:BA$1583,MATCH($C52,Inputs!$C$36:$C$1583,))))*$H52</f>
        <v>0</v>
      </c>
      <c r="BB52" s="24">
        <f>IF($J52="Off",0,IF(ISERROR(INDEX(Inputs!BB$36:BB$1583,MATCH($C52,Inputs!$C$36:$C$1583,))),0,INDEX(Inputs!BB$36:BB$1583,MATCH($C52,Inputs!$C$36:$C$1583,))))*$H52</f>
        <v>0</v>
      </c>
      <c r="BC52" s="24">
        <f>IF($J52="Off",0,IF(ISERROR(INDEX(Inputs!BC$36:BC$1583,MATCH($C52,Inputs!$C$36:$C$1583,))),0,INDEX(Inputs!BC$36:BC$1583,MATCH($C52,Inputs!$C$36:$C$1583,))))*$H52</f>
        <v>0</v>
      </c>
      <c r="BD52" s="24">
        <f>IF($J52="Off",0,IF(ISERROR(INDEX(Inputs!BD$36:BD$1583,MATCH($C52,Inputs!$C$36:$C$1583,))),0,INDEX(Inputs!BD$36:BD$1583,MATCH($C52,Inputs!$C$36:$C$1583,))))*$H52</f>
        <v>0</v>
      </c>
      <c r="BE52" s="24">
        <f>IF($J52="Off",0,IF(ISERROR(INDEX(Inputs!BE$36:BE$1583,MATCH($C52,Inputs!$C$36:$C$1583,))),0,INDEX(Inputs!BE$36:BE$1583,MATCH($C52,Inputs!$C$36:$C$1583,))))*$H52</f>
        <v>0</v>
      </c>
      <c r="BF52" s="24">
        <f>IF($J52="Off",0,IF(ISERROR(INDEX(Inputs!BF$36:BF$1583,MATCH($C52,Inputs!$C$36:$C$1583,))),0,INDEX(Inputs!BF$36:BF$1583,MATCH($C52,Inputs!$C$36:$C$1583,))))*$H52</f>
        <v>0</v>
      </c>
      <c r="BG52" s="24">
        <f>IF($J52="Off",0,IF(ISERROR(INDEX(Inputs!BG$36:BG$1583,MATCH($C52,Inputs!$C$36:$C$1583,))),0,INDEX(Inputs!BG$36:BG$1583,MATCH($C52,Inputs!$C$36:$C$1583,))))*$H52</f>
        <v>0</v>
      </c>
      <c r="BH52" s="24">
        <f>IF($J52="Off",0,IF(ISERROR(INDEX(Inputs!BH$36:BH$1583,MATCH($C52,Inputs!$C$36:$C$1583,))),0,INDEX(Inputs!BH$36:BH$1583,MATCH($C52,Inputs!$C$36:$C$1583,))))*$H52</f>
        <v>0</v>
      </c>
      <c r="BI52" s="24">
        <f>IF($J52="Off",0,IF(ISERROR(INDEX(Inputs!BI$36:BI$1583,MATCH($C52,Inputs!$C$36:$C$1583,))),0,INDEX(Inputs!BI$36:BI$1583,MATCH($C52,Inputs!$C$36:$C$1583,))))*$H52</f>
        <v>0</v>
      </c>
      <c r="BJ52" s="24">
        <f>IF($J52="Off",0,IF(ISERROR(INDEX(Inputs!BJ$36:BJ$1583,MATCH($C52,Inputs!$C$36:$C$1583,))),0,INDEX(Inputs!BJ$36:BJ$1583,MATCH($C52,Inputs!$C$36:$C$1583,))))*$H52</f>
        <v>0</v>
      </c>
      <c r="BK52" s="24">
        <f>IF($J52="Off",0,IF(ISERROR(INDEX(Inputs!BK$36:BK$1583,MATCH($C52,Inputs!$C$36:$C$1583,))),0,INDEX(Inputs!BK$36:BK$1583,MATCH($C52,Inputs!$C$36:$C$1583,))))*$H52</f>
        <v>0</v>
      </c>
      <c r="BL52" s="24">
        <f>IF($J52="Off",0,IF(ISERROR(INDEX(Inputs!BL$36:BL$1583,MATCH($C52,Inputs!$C$36:$C$1583,))),0,INDEX(Inputs!BL$36:BL$1583,MATCH($C52,Inputs!$C$36:$C$1583,))))*$H52</f>
        <v>0</v>
      </c>
      <c r="BM52" s="24">
        <f>IF($J52="Off",0,IF(ISERROR(INDEX(Inputs!BM$36:BM$1583,MATCH($C52,Inputs!$C$36:$C$1583,))),0,INDEX(Inputs!BM$36:BM$1583,MATCH($C52,Inputs!$C$36:$C$1583,))))*$H52</f>
        <v>0</v>
      </c>
      <c r="BN52" s="24">
        <f>IF($J52="Off",0,IF(ISERROR(INDEX(Inputs!BN$36:BN$1583,MATCH($C52,Inputs!$C$36:$C$1583,))),0,INDEX(Inputs!BN$36:BN$1583,MATCH($C52,Inputs!$C$36:$C$1583,))))*$H52</f>
        <v>0</v>
      </c>
      <c r="BO52" s="24">
        <f>IF($J52="Off",0,IF(ISERROR(INDEX(Inputs!BO$36:BO$1583,MATCH($C52,Inputs!$C$36:$C$1583,))),0,INDEX(Inputs!BO$36:BO$1583,MATCH($C52,Inputs!$C$36:$C$1583,))))*$H52</f>
        <v>0</v>
      </c>
      <c r="BP52" s="24">
        <f>IF($J52="Off",0,IF(ISERROR(INDEX(Inputs!BP$36:BP$1583,MATCH($C52,Inputs!$C$36:$C$1583,))),0,INDEX(Inputs!BP$36:BP$1583,MATCH($C52,Inputs!$C$36:$C$1583,))))*$H52</f>
        <v>0</v>
      </c>
      <c r="BQ52" s="24">
        <f>IF($J52="Off",0,IF(ISERROR(INDEX(Inputs!BQ$36:BQ$1583,MATCH($C52,Inputs!$C$36:$C$1583,))),0,INDEX(Inputs!BQ$36:BQ$1583,MATCH($C52,Inputs!$C$36:$C$1583,))))*$H52</f>
        <v>0</v>
      </c>
      <c r="BR52" s="24">
        <f>IF($J52="Off",0,IF(ISERROR(INDEX(Inputs!BR$36:BR$1583,MATCH($C52,Inputs!$C$36:$C$1583,))),0,INDEX(Inputs!BR$36:BR$1583,MATCH($C52,Inputs!$C$36:$C$1583,))))*$H52</f>
        <v>0</v>
      </c>
      <c r="BS52" s="24">
        <f>IF($J52="Off",0,IF(ISERROR(INDEX(Inputs!BS$36:BS$1583,MATCH($C52,Inputs!$C$36:$C$1583,))),0,INDEX(Inputs!BS$36:BS$1583,MATCH($C52,Inputs!$C$36:$C$1583,))))*$H52</f>
        <v>0</v>
      </c>
      <c r="BT52" s="24">
        <f>IF($J52="Off",0,IF(ISERROR(INDEX(Inputs!BT$36:BT$1583,MATCH($C52,Inputs!$C$36:$C$1583,))),0,INDEX(Inputs!BT$36:BT$1583,MATCH($C52,Inputs!$C$36:$C$1583,))))*$H52</f>
        <v>0</v>
      </c>
      <c r="BU52" s="24">
        <f>IF($J52="Off",0,IF(ISERROR(INDEX(Inputs!BU$36:BU$1583,MATCH($C52,Inputs!$C$36:$C$1583,))),0,INDEX(Inputs!BU$36:BU$1583,MATCH($C52,Inputs!$C$36:$C$1583,))))*$H52</f>
        <v>0</v>
      </c>
      <c r="BV52" s="24">
        <f>IF($J52="Off",0,IF(ISERROR(INDEX(Inputs!BV$36:BV$1583,MATCH($C52,Inputs!$C$36:$C$1583,))),0,INDEX(Inputs!BV$36:BV$1583,MATCH($C52,Inputs!$C$36:$C$1583,))))*$H52</f>
        <v>0</v>
      </c>
      <c r="BW52" s="24">
        <f>IF($J52="Off",0,IF(ISERROR(INDEX(Inputs!BW$36:BW$1583,MATCH($C52,Inputs!$C$36:$C$1583,))),0,INDEX(Inputs!BW$36:BW$1583,MATCH($C52,Inputs!$C$36:$C$1583,))))*$H52</f>
        <v>0</v>
      </c>
      <c r="BX52" s="24">
        <f>IF($J52="Off",0,IF(ISERROR(INDEX(Inputs!BX$36:BX$1583,MATCH($C52,Inputs!$C$36:$C$1583,))),0,INDEX(Inputs!BX$36:BX$1583,MATCH($C52,Inputs!$C$36:$C$1583,))))*$H52</f>
        <v>0</v>
      </c>
      <c r="BY52" s="24">
        <f>IF($J52="Off",0,IF(ISERROR(INDEX(Inputs!BY$36:BY$1583,MATCH($C52,Inputs!$C$36:$C$1583,))),0,INDEX(Inputs!BY$36:BY$1583,MATCH($C52,Inputs!$C$36:$C$1583,))))*$H52</f>
        <v>0</v>
      </c>
      <c r="BZ52" s="24">
        <f>IF($J52="Off",0,IF(ISERROR(INDEX(Inputs!BZ$36:BZ$1583,MATCH($C52,Inputs!$C$36:$C$1583,))),0,INDEX(Inputs!BZ$36:BZ$1583,MATCH($C52,Inputs!$C$36:$C$1583,))))*$H52</f>
        <v>0</v>
      </c>
    </row>
    <row r="53" spans="3:78" outlineLevel="1">
      <c r="C53" s="111">
        <v>17</v>
      </c>
      <c r="D53" s="111"/>
      <c r="E53" s="111"/>
      <c r="G53" s="22">
        <f>IF(ISERROR(INDEX(Inputs!G$36:G$1583,MATCH($C53,Inputs!$C$36:$C$1583,))),0,INDEX(Inputs!G$36:G$1583,MATCH($C53,Inputs!$C$36:$C$1583,)))</f>
        <v>0</v>
      </c>
      <c r="H53" s="54">
        <f>IF(AND($I$9="Yes",I53=Inputs!$CB$16),0,1)</f>
        <v>1</v>
      </c>
      <c r="I53" s="22">
        <f>IF(ISERROR(INDEX(Inputs!I$36:I$1583,MATCH($C53,Inputs!$C$36:$C$1583,))),0,INDEX(Inputs!I$36:I$1583,MATCH($C53,Inputs!$C$36:$C$1583,)))</f>
        <v>0</v>
      </c>
      <c r="J53" s="45" t="s">
        <v>48</v>
      </c>
      <c r="K53" s="24">
        <f t="shared" si="73"/>
        <v>0</v>
      </c>
      <c r="M53" s="24">
        <f t="shared" si="72"/>
        <v>0</v>
      </c>
      <c r="N53" s="24">
        <f t="shared" si="70"/>
        <v>0</v>
      </c>
      <c r="O53" s="24">
        <f t="shared" si="70"/>
        <v>0</v>
      </c>
      <c r="P53" s="24">
        <f t="shared" si="70"/>
        <v>0</v>
      </c>
      <c r="Q53" s="24">
        <f t="shared" si="70"/>
        <v>0</v>
      </c>
      <c r="R53" s="24">
        <f t="shared" si="70"/>
        <v>0</v>
      </c>
      <c r="S53" s="24">
        <f t="shared" si="70"/>
        <v>0</v>
      </c>
      <c r="T53" s="24">
        <f t="shared" si="70"/>
        <v>0</v>
      </c>
      <c r="U53" s="24">
        <f t="shared" si="70"/>
        <v>0</v>
      </c>
      <c r="V53" s="24">
        <f t="shared" si="70"/>
        <v>0</v>
      </c>
      <c r="W53" s="24">
        <f t="shared" si="70"/>
        <v>0</v>
      </c>
      <c r="X53" s="24">
        <f t="shared" si="70"/>
        <v>0</v>
      </c>
      <c r="Z53" s="24">
        <f>IF($J53="Off",0,IF(ISERROR(INDEX(Inputs!Z$36:Z$1583,MATCH($C53,Inputs!$C$36:$C$1583,))),0,INDEX(Inputs!Z$36:Z$1583,MATCH($C53,Inputs!$C$36:$C$1583,))))*$H53</f>
        <v>0</v>
      </c>
      <c r="AA53" s="24">
        <f>IF($J53="Off",0,IF(ISERROR(INDEX(Inputs!AA$36:AA$1583,MATCH($C53,Inputs!$C$36:$C$1583,))),0,INDEX(Inputs!AA$36:AA$1583,MATCH($C53,Inputs!$C$36:$C$1583,))))*$H53</f>
        <v>0</v>
      </c>
      <c r="AB53" s="24">
        <f>IF($J53="Off",0,IF(ISERROR(INDEX(Inputs!AB$36:AB$1583,MATCH($C53,Inputs!$C$36:$C$1583,))),0,INDEX(Inputs!AB$36:AB$1583,MATCH($C53,Inputs!$C$36:$C$1583,))))*$H53</f>
        <v>0</v>
      </c>
      <c r="AC53" s="24">
        <f>IF($J53="Off",0,IF(ISERROR(INDEX(Inputs!AC$36:AC$1583,MATCH($C53,Inputs!$C$36:$C$1583,))),0,INDEX(Inputs!AC$36:AC$1583,MATCH($C53,Inputs!$C$36:$C$1583,))))*$H53</f>
        <v>0</v>
      </c>
      <c r="AD53" s="24">
        <f>IF($J53="Off",0,IF(ISERROR(INDEX(Inputs!AD$36:AD$1583,MATCH($C53,Inputs!$C$36:$C$1583,))),0,INDEX(Inputs!AD$36:AD$1583,MATCH($C53,Inputs!$C$36:$C$1583,))))*$H53</f>
        <v>0</v>
      </c>
      <c r="AE53" s="24">
        <f>IF($J53="Off",0,IF(ISERROR(INDEX(Inputs!AE$36:AE$1583,MATCH($C53,Inputs!$C$36:$C$1583,))),0,INDEX(Inputs!AE$36:AE$1583,MATCH($C53,Inputs!$C$36:$C$1583,))))*$H53</f>
        <v>0</v>
      </c>
      <c r="AF53" s="24">
        <f>IF($J53="Off",0,IF(ISERROR(INDEX(Inputs!AF$36:AF$1583,MATCH($C53,Inputs!$C$36:$C$1583,))),0,INDEX(Inputs!AF$36:AF$1583,MATCH($C53,Inputs!$C$36:$C$1583,))))*$H53</f>
        <v>0</v>
      </c>
      <c r="AG53" s="24">
        <f>IF($J53="Off",0,IF(ISERROR(INDEX(Inputs!AG$36:AG$1583,MATCH($C53,Inputs!$C$36:$C$1583,))),0,INDEX(Inputs!AG$36:AG$1583,MATCH($C53,Inputs!$C$36:$C$1583,))))*$H53</f>
        <v>0</v>
      </c>
      <c r="AH53" s="24">
        <f>IF($J53="Off",0,IF(ISERROR(INDEX(Inputs!AH$36:AH$1583,MATCH($C53,Inputs!$C$36:$C$1583,))),0,INDEX(Inputs!AH$36:AH$1583,MATCH($C53,Inputs!$C$36:$C$1583,))))*$H53</f>
        <v>0</v>
      </c>
      <c r="AI53" s="24">
        <f>IF($J53="Off",0,IF(ISERROR(INDEX(Inputs!AI$36:AI$1583,MATCH($C53,Inputs!$C$36:$C$1583,))),0,INDEX(Inputs!AI$36:AI$1583,MATCH($C53,Inputs!$C$36:$C$1583,))))*$H53</f>
        <v>0</v>
      </c>
      <c r="AJ53" s="24">
        <f>IF($J53="Off",0,IF(ISERROR(INDEX(Inputs!AJ$36:AJ$1583,MATCH($C53,Inputs!$C$36:$C$1583,))),0,INDEX(Inputs!AJ$36:AJ$1583,MATCH($C53,Inputs!$C$36:$C$1583,))))*$H53</f>
        <v>0</v>
      </c>
      <c r="AK53" s="24">
        <f>IF($J53="Off",0,IF(ISERROR(INDEX(Inputs!AK$36:AK$1583,MATCH($C53,Inputs!$C$36:$C$1583,))),0,INDEX(Inputs!AK$36:AK$1583,MATCH($C53,Inputs!$C$36:$C$1583,))))*$H53</f>
        <v>0</v>
      </c>
      <c r="AL53" s="24">
        <f>IF($J53="Off",0,IF(ISERROR(INDEX(Inputs!AL$36:AL$1583,MATCH($C53,Inputs!$C$36:$C$1583,))),0,INDEX(Inputs!AL$36:AL$1583,MATCH($C53,Inputs!$C$36:$C$1583,))))*$H53</f>
        <v>0</v>
      </c>
      <c r="AM53" s="24">
        <f>IF($J53="Off",0,IF(ISERROR(INDEX(Inputs!AM$36:AM$1583,MATCH($C53,Inputs!$C$36:$C$1583,))),0,INDEX(Inputs!AM$36:AM$1583,MATCH($C53,Inputs!$C$36:$C$1583,))))*$H53</f>
        <v>0</v>
      </c>
      <c r="AN53" s="24">
        <f>IF($J53="Off",0,IF(ISERROR(INDEX(Inputs!AN$36:AN$1583,MATCH($C53,Inputs!$C$36:$C$1583,))),0,INDEX(Inputs!AN$36:AN$1583,MATCH($C53,Inputs!$C$36:$C$1583,))))*$H53</f>
        <v>0</v>
      </c>
      <c r="AO53" s="24">
        <f>IF($J53="Off",0,IF(ISERROR(INDEX(Inputs!AO$36:AO$1583,MATCH($C53,Inputs!$C$36:$C$1583,))),0,INDEX(Inputs!AO$36:AO$1583,MATCH($C53,Inputs!$C$36:$C$1583,))))*$H53</f>
        <v>0</v>
      </c>
      <c r="AP53" s="24">
        <f>IF($J53="Off",0,IF(ISERROR(INDEX(Inputs!AP$36:AP$1583,MATCH($C53,Inputs!$C$36:$C$1583,))),0,INDEX(Inputs!AP$36:AP$1583,MATCH($C53,Inputs!$C$36:$C$1583,))))*$H53</f>
        <v>0</v>
      </c>
      <c r="AQ53" s="24">
        <f>IF($J53="Off",0,IF(ISERROR(INDEX(Inputs!AQ$36:AQ$1583,MATCH($C53,Inputs!$C$36:$C$1583,))),0,INDEX(Inputs!AQ$36:AQ$1583,MATCH($C53,Inputs!$C$36:$C$1583,))))*$H53</f>
        <v>0</v>
      </c>
      <c r="AR53" s="24">
        <f>IF($J53="Off",0,IF(ISERROR(INDEX(Inputs!AR$36:AR$1583,MATCH($C53,Inputs!$C$36:$C$1583,))),0,INDEX(Inputs!AR$36:AR$1583,MATCH($C53,Inputs!$C$36:$C$1583,))))*$H53</f>
        <v>0</v>
      </c>
      <c r="AS53" s="24">
        <f>IF($J53="Off",0,IF(ISERROR(INDEX(Inputs!AS$36:AS$1583,MATCH($C53,Inputs!$C$36:$C$1583,))),0,INDEX(Inputs!AS$36:AS$1583,MATCH($C53,Inputs!$C$36:$C$1583,))))*$H53</f>
        <v>0</v>
      </c>
      <c r="AT53" s="24">
        <f>IF($J53="Off",0,IF(ISERROR(INDEX(Inputs!AT$36:AT$1583,MATCH($C53,Inputs!$C$36:$C$1583,))),0,INDEX(Inputs!AT$36:AT$1583,MATCH($C53,Inputs!$C$36:$C$1583,))))*$H53</f>
        <v>0</v>
      </c>
      <c r="AU53" s="24">
        <f>IF($J53="Off",0,IF(ISERROR(INDEX(Inputs!AU$36:AU$1583,MATCH($C53,Inputs!$C$36:$C$1583,))),0,INDEX(Inputs!AU$36:AU$1583,MATCH($C53,Inputs!$C$36:$C$1583,))))*$H53</f>
        <v>0</v>
      </c>
      <c r="AV53" s="24">
        <f>IF($J53="Off",0,IF(ISERROR(INDEX(Inputs!AV$36:AV$1583,MATCH($C53,Inputs!$C$36:$C$1583,))),0,INDEX(Inputs!AV$36:AV$1583,MATCH($C53,Inputs!$C$36:$C$1583,))))*$H53</f>
        <v>0</v>
      </c>
      <c r="AW53" s="24">
        <f>IF($J53="Off",0,IF(ISERROR(INDEX(Inputs!AW$36:AW$1583,MATCH($C53,Inputs!$C$36:$C$1583,))),0,INDEX(Inputs!AW$36:AW$1583,MATCH($C53,Inputs!$C$36:$C$1583,))))*$H53</f>
        <v>0</v>
      </c>
      <c r="AX53" s="24">
        <f>IF($J53="Off",0,IF(ISERROR(INDEX(Inputs!AX$36:AX$1583,MATCH($C53,Inputs!$C$36:$C$1583,))),0,INDEX(Inputs!AX$36:AX$1583,MATCH($C53,Inputs!$C$36:$C$1583,))))*$H53</f>
        <v>0</v>
      </c>
      <c r="AY53" s="24">
        <f>IF($J53="Off",0,IF(ISERROR(INDEX(Inputs!AY$36:AY$1583,MATCH($C53,Inputs!$C$36:$C$1583,))),0,INDEX(Inputs!AY$36:AY$1583,MATCH($C53,Inputs!$C$36:$C$1583,))))*$H53</f>
        <v>0</v>
      </c>
      <c r="AZ53" s="24">
        <f>IF($J53="Off",0,IF(ISERROR(INDEX(Inputs!AZ$36:AZ$1583,MATCH($C53,Inputs!$C$36:$C$1583,))),0,INDEX(Inputs!AZ$36:AZ$1583,MATCH($C53,Inputs!$C$36:$C$1583,))))*$H53</f>
        <v>0</v>
      </c>
      <c r="BA53" s="24">
        <f>IF($J53="Off",0,IF(ISERROR(INDEX(Inputs!BA$36:BA$1583,MATCH($C53,Inputs!$C$36:$C$1583,))),0,INDEX(Inputs!BA$36:BA$1583,MATCH($C53,Inputs!$C$36:$C$1583,))))*$H53</f>
        <v>0</v>
      </c>
      <c r="BB53" s="24">
        <f>IF($J53="Off",0,IF(ISERROR(INDEX(Inputs!BB$36:BB$1583,MATCH($C53,Inputs!$C$36:$C$1583,))),0,INDEX(Inputs!BB$36:BB$1583,MATCH($C53,Inputs!$C$36:$C$1583,))))*$H53</f>
        <v>0</v>
      </c>
      <c r="BC53" s="24">
        <f>IF($J53="Off",0,IF(ISERROR(INDEX(Inputs!BC$36:BC$1583,MATCH($C53,Inputs!$C$36:$C$1583,))),0,INDEX(Inputs!BC$36:BC$1583,MATCH($C53,Inputs!$C$36:$C$1583,))))*$H53</f>
        <v>0</v>
      </c>
      <c r="BD53" s="24">
        <f>IF($J53="Off",0,IF(ISERROR(INDEX(Inputs!BD$36:BD$1583,MATCH($C53,Inputs!$C$36:$C$1583,))),0,INDEX(Inputs!BD$36:BD$1583,MATCH($C53,Inputs!$C$36:$C$1583,))))*$H53</f>
        <v>0</v>
      </c>
      <c r="BE53" s="24">
        <f>IF($J53="Off",0,IF(ISERROR(INDEX(Inputs!BE$36:BE$1583,MATCH($C53,Inputs!$C$36:$C$1583,))),0,INDEX(Inputs!BE$36:BE$1583,MATCH($C53,Inputs!$C$36:$C$1583,))))*$H53</f>
        <v>0</v>
      </c>
      <c r="BF53" s="24">
        <f>IF($J53="Off",0,IF(ISERROR(INDEX(Inputs!BF$36:BF$1583,MATCH($C53,Inputs!$C$36:$C$1583,))),0,INDEX(Inputs!BF$36:BF$1583,MATCH($C53,Inputs!$C$36:$C$1583,))))*$H53</f>
        <v>0</v>
      </c>
      <c r="BG53" s="24">
        <f>IF($J53="Off",0,IF(ISERROR(INDEX(Inputs!BG$36:BG$1583,MATCH($C53,Inputs!$C$36:$C$1583,))),0,INDEX(Inputs!BG$36:BG$1583,MATCH($C53,Inputs!$C$36:$C$1583,))))*$H53</f>
        <v>0</v>
      </c>
      <c r="BH53" s="24">
        <f>IF($J53="Off",0,IF(ISERROR(INDEX(Inputs!BH$36:BH$1583,MATCH($C53,Inputs!$C$36:$C$1583,))),0,INDEX(Inputs!BH$36:BH$1583,MATCH($C53,Inputs!$C$36:$C$1583,))))*$H53</f>
        <v>0</v>
      </c>
      <c r="BI53" s="24">
        <f>IF($J53="Off",0,IF(ISERROR(INDEX(Inputs!BI$36:BI$1583,MATCH($C53,Inputs!$C$36:$C$1583,))),0,INDEX(Inputs!BI$36:BI$1583,MATCH($C53,Inputs!$C$36:$C$1583,))))*$H53</f>
        <v>0</v>
      </c>
      <c r="BJ53" s="24">
        <f>IF($J53="Off",0,IF(ISERROR(INDEX(Inputs!BJ$36:BJ$1583,MATCH($C53,Inputs!$C$36:$C$1583,))),0,INDEX(Inputs!BJ$36:BJ$1583,MATCH($C53,Inputs!$C$36:$C$1583,))))*$H53</f>
        <v>0</v>
      </c>
      <c r="BK53" s="24">
        <f>IF($J53="Off",0,IF(ISERROR(INDEX(Inputs!BK$36:BK$1583,MATCH($C53,Inputs!$C$36:$C$1583,))),0,INDEX(Inputs!BK$36:BK$1583,MATCH($C53,Inputs!$C$36:$C$1583,))))*$H53</f>
        <v>0</v>
      </c>
      <c r="BL53" s="24">
        <f>IF($J53="Off",0,IF(ISERROR(INDEX(Inputs!BL$36:BL$1583,MATCH($C53,Inputs!$C$36:$C$1583,))),0,INDEX(Inputs!BL$36:BL$1583,MATCH($C53,Inputs!$C$36:$C$1583,))))*$H53</f>
        <v>0</v>
      </c>
      <c r="BM53" s="24">
        <f>IF($J53="Off",0,IF(ISERROR(INDEX(Inputs!BM$36:BM$1583,MATCH($C53,Inputs!$C$36:$C$1583,))),0,INDEX(Inputs!BM$36:BM$1583,MATCH($C53,Inputs!$C$36:$C$1583,))))*$H53</f>
        <v>0</v>
      </c>
      <c r="BN53" s="24">
        <f>IF($J53="Off",0,IF(ISERROR(INDEX(Inputs!BN$36:BN$1583,MATCH($C53,Inputs!$C$36:$C$1583,))),0,INDEX(Inputs!BN$36:BN$1583,MATCH($C53,Inputs!$C$36:$C$1583,))))*$H53</f>
        <v>0</v>
      </c>
      <c r="BO53" s="24">
        <f>IF($J53="Off",0,IF(ISERROR(INDEX(Inputs!BO$36:BO$1583,MATCH($C53,Inputs!$C$36:$C$1583,))),0,INDEX(Inputs!BO$36:BO$1583,MATCH($C53,Inputs!$C$36:$C$1583,))))*$H53</f>
        <v>0</v>
      </c>
      <c r="BP53" s="24">
        <f>IF($J53="Off",0,IF(ISERROR(INDEX(Inputs!BP$36:BP$1583,MATCH($C53,Inputs!$C$36:$C$1583,))),0,INDEX(Inputs!BP$36:BP$1583,MATCH($C53,Inputs!$C$36:$C$1583,))))*$H53</f>
        <v>0</v>
      </c>
      <c r="BQ53" s="24">
        <f>IF($J53="Off",0,IF(ISERROR(INDEX(Inputs!BQ$36:BQ$1583,MATCH($C53,Inputs!$C$36:$C$1583,))),0,INDEX(Inputs!BQ$36:BQ$1583,MATCH($C53,Inputs!$C$36:$C$1583,))))*$H53</f>
        <v>0</v>
      </c>
      <c r="BR53" s="24">
        <f>IF($J53="Off",0,IF(ISERROR(INDEX(Inputs!BR$36:BR$1583,MATCH($C53,Inputs!$C$36:$C$1583,))),0,INDEX(Inputs!BR$36:BR$1583,MATCH($C53,Inputs!$C$36:$C$1583,))))*$H53</f>
        <v>0</v>
      </c>
      <c r="BS53" s="24">
        <f>IF($J53="Off",0,IF(ISERROR(INDEX(Inputs!BS$36:BS$1583,MATCH($C53,Inputs!$C$36:$C$1583,))),0,INDEX(Inputs!BS$36:BS$1583,MATCH($C53,Inputs!$C$36:$C$1583,))))*$H53</f>
        <v>0</v>
      </c>
      <c r="BT53" s="24">
        <f>IF($J53="Off",0,IF(ISERROR(INDEX(Inputs!BT$36:BT$1583,MATCH($C53,Inputs!$C$36:$C$1583,))),0,INDEX(Inputs!BT$36:BT$1583,MATCH($C53,Inputs!$C$36:$C$1583,))))*$H53</f>
        <v>0</v>
      </c>
      <c r="BU53" s="24">
        <f>IF($J53="Off",0,IF(ISERROR(INDEX(Inputs!BU$36:BU$1583,MATCH($C53,Inputs!$C$36:$C$1583,))),0,INDEX(Inputs!BU$36:BU$1583,MATCH($C53,Inputs!$C$36:$C$1583,))))*$H53</f>
        <v>0</v>
      </c>
      <c r="BV53" s="24">
        <f>IF($J53="Off",0,IF(ISERROR(INDEX(Inputs!BV$36:BV$1583,MATCH($C53,Inputs!$C$36:$C$1583,))),0,INDEX(Inputs!BV$36:BV$1583,MATCH($C53,Inputs!$C$36:$C$1583,))))*$H53</f>
        <v>0</v>
      </c>
      <c r="BW53" s="24">
        <f>IF($J53="Off",0,IF(ISERROR(INDEX(Inputs!BW$36:BW$1583,MATCH($C53,Inputs!$C$36:$C$1583,))),0,INDEX(Inputs!BW$36:BW$1583,MATCH($C53,Inputs!$C$36:$C$1583,))))*$H53</f>
        <v>0</v>
      </c>
      <c r="BX53" s="24">
        <f>IF($J53="Off",0,IF(ISERROR(INDEX(Inputs!BX$36:BX$1583,MATCH($C53,Inputs!$C$36:$C$1583,))),0,INDEX(Inputs!BX$36:BX$1583,MATCH($C53,Inputs!$C$36:$C$1583,))))*$H53</f>
        <v>0</v>
      </c>
      <c r="BY53" s="24">
        <f>IF($J53="Off",0,IF(ISERROR(INDEX(Inputs!BY$36:BY$1583,MATCH($C53,Inputs!$C$36:$C$1583,))),0,INDEX(Inputs!BY$36:BY$1583,MATCH($C53,Inputs!$C$36:$C$1583,))))*$H53</f>
        <v>0</v>
      </c>
      <c r="BZ53" s="24">
        <f>IF($J53="Off",0,IF(ISERROR(INDEX(Inputs!BZ$36:BZ$1583,MATCH($C53,Inputs!$C$36:$C$1583,))),0,INDEX(Inputs!BZ$36:BZ$1583,MATCH($C53,Inputs!$C$36:$C$1583,))))*$H53</f>
        <v>0</v>
      </c>
    </row>
    <row r="54" spans="3:78" outlineLevel="1">
      <c r="C54" s="111">
        <v>18</v>
      </c>
      <c r="D54" s="111"/>
      <c r="E54" s="111"/>
      <c r="G54" s="22">
        <f>IF(ISERROR(INDEX(Inputs!G$36:G$1583,MATCH($C54,Inputs!$C$36:$C$1583,))),0,INDEX(Inputs!G$36:G$1583,MATCH($C54,Inputs!$C$36:$C$1583,)))</f>
        <v>0</v>
      </c>
      <c r="H54" s="54">
        <f>IF(AND($I$9="Yes",I54=Inputs!$CB$16),0,1)</f>
        <v>1</v>
      </c>
      <c r="I54" s="22">
        <f>IF(ISERROR(INDEX(Inputs!I$36:I$1583,MATCH($C54,Inputs!$C$36:$C$1583,))),0,INDEX(Inputs!I$36:I$1583,MATCH($C54,Inputs!$C$36:$C$1583,)))</f>
        <v>0</v>
      </c>
      <c r="J54" s="45" t="s">
        <v>48</v>
      </c>
      <c r="K54" s="24">
        <f t="shared" si="73"/>
        <v>0</v>
      </c>
      <c r="M54" s="24">
        <f t="shared" si="72"/>
        <v>0</v>
      </c>
      <c r="N54" s="24">
        <f t="shared" si="70"/>
        <v>0</v>
      </c>
      <c r="O54" s="24">
        <f t="shared" si="70"/>
        <v>0</v>
      </c>
      <c r="P54" s="24">
        <f t="shared" si="70"/>
        <v>0</v>
      </c>
      <c r="Q54" s="24">
        <f t="shared" si="70"/>
        <v>0</v>
      </c>
      <c r="R54" s="24">
        <f t="shared" si="70"/>
        <v>0</v>
      </c>
      <c r="S54" s="24">
        <f t="shared" si="70"/>
        <v>0</v>
      </c>
      <c r="T54" s="24">
        <f t="shared" si="70"/>
        <v>0</v>
      </c>
      <c r="U54" s="24">
        <f t="shared" si="70"/>
        <v>0</v>
      </c>
      <c r="V54" s="24">
        <f t="shared" si="70"/>
        <v>0</v>
      </c>
      <c r="W54" s="24">
        <f t="shared" si="70"/>
        <v>0</v>
      </c>
      <c r="X54" s="24">
        <f t="shared" si="70"/>
        <v>0</v>
      </c>
      <c r="Z54" s="24">
        <f>IF($J54="Off",0,IF(ISERROR(INDEX(Inputs!Z$36:Z$1583,MATCH($C54,Inputs!$C$36:$C$1583,))),0,INDEX(Inputs!Z$36:Z$1583,MATCH($C54,Inputs!$C$36:$C$1583,))))*$H54</f>
        <v>0</v>
      </c>
      <c r="AA54" s="24">
        <f>IF($J54="Off",0,IF(ISERROR(INDEX(Inputs!AA$36:AA$1583,MATCH($C54,Inputs!$C$36:$C$1583,))),0,INDEX(Inputs!AA$36:AA$1583,MATCH($C54,Inputs!$C$36:$C$1583,))))*$H54</f>
        <v>0</v>
      </c>
      <c r="AB54" s="24">
        <f>IF($J54="Off",0,IF(ISERROR(INDEX(Inputs!AB$36:AB$1583,MATCH($C54,Inputs!$C$36:$C$1583,))),0,INDEX(Inputs!AB$36:AB$1583,MATCH($C54,Inputs!$C$36:$C$1583,))))*$H54</f>
        <v>0</v>
      </c>
      <c r="AC54" s="24">
        <f>IF($J54="Off",0,IF(ISERROR(INDEX(Inputs!AC$36:AC$1583,MATCH($C54,Inputs!$C$36:$C$1583,))),0,INDEX(Inputs!AC$36:AC$1583,MATCH($C54,Inputs!$C$36:$C$1583,))))*$H54</f>
        <v>0</v>
      </c>
      <c r="AD54" s="24">
        <f>IF($J54="Off",0,IF(ISERROR(INDEX(Inputs!AD$36:AD$1583,MATCH($C54,Inputs!$C$36:$C$1583,))),0,INDEX(Inputs!AD$36:AD$1583,MATCH($C54,Inputs!$C$36:$C$1583,))))*$H54</f>
        <v>0</v>
      </c>
      <c r="AE54" s="24">
        <f>IF($J54="Off",0,IF(ISERROR(INDEX(Inputs!AE$36:AE$1583,MATCH($C54,Inputs!$C$36:$C$1583,))),0,INDEX(Inputs!AE$36:AE$1583,MATCH($C54,Inputs!$C$36:$C$1583,))))*$H54</f>
        <v>0</v>
      </c>
      <c r="AF54" s="24">
        <f>IF($J54="Off",0,IF(ISERROR(INDEX(Inputs!AF$36:AF$1583,MATCH($C54,Inputs!$C$36:$C$1583,))),0,INDEX(Inputs!AF$36:AF$1583,MATCH($C54,Inputs!$C$36:$C$1583,))))*$H54</f>
        <v>0</v>
      </c>
      <c r="AG54" s="24">
        <f>IF($J54="Off",0,IF(ISERROR(INDEX(Inputs!AG$36:AG$1583,MATCH($C54,Inputs!$C$36:$C$1583,))),0,INDEX(Inputs!AG$36:AG$1583,MATCH($C54,Inputs!$C$36:$C$1583,))))*$H54</f>
        <v>0</v>
      </c>
      <c r="AH54" s="24">
        <f>IF($J54="Off",0,IF(ISERROR(INDEX(Inputs!AH$36:AH$1583,MATCH($C54,Inputs!$C$36:$C$1583,))),0,INDEX(Inputs!AH$36:AH$1583,MATCH($C54,Inputs!$C$36:$C$1583,))))*$H54</f>
        <v>0</v>
      </c>
      <c r="AI54" s="24">
        <f>IF($J54="Off",0,IF(ISERROR(INDEX(Inputs!AI$36:AI$1583,MATCH($C54,Inputs!$C$36:$C$1583,))),0,INDEX(Inputs!AI$36:AI$1583,MATCH($C54,Inputs!$C$36:$C$1583,))))*$H54</f>
        <v>0</v>
      </c>
      <c r="AJ54" s="24">
        <f>IF($J54="Off",0,IF(ISERROR(INDEX(Inputs!AJ$36:AJ$1583,MATCH($C54,Inputs!$C$36:$C$1583,))),0,INDEX(Inputs!AJ$36:AJ$1583,MATCH($C54,Inputs!$C$36:$C$1583,))))*$H54</f>
        <v>0</v>
      </c>
      <c r="AK54" s="24">
        <f>IF($J54="Off",0,IF(ISERROR(INDEX(Inputs!AK$36:AK$1583,MATCH($C54,Inputs!$C$36:$C$1583,))),0,INDEX(Inputs!AK$36:AK$1583,MATCH($C54,Inputs!$C$36:$C$1583,))))*$H54</f>
        <v>0</v>
      </c>
      <c r="AL54" s="24">
        <f>IF($J54="Off",0,IF(ISERROR(INDEX(Inputs!AL$36:AL$1583,MATCH($C54,Inputs!$C$36:$C$1583,))),0,INDEX(Inputs!AL$36:AL$1583,MATCH($C54,Inputs!$C$36:$C$1583,))))*$H54</f>
        <v>0</v>
      </c>
      <c r="AM54" s="24">
        <f>IF($J54="Off",0,IF(ISERROR(INDEX(Inputs!AM$36:AM$1583,MATCH($C54,Inputs!$C$36:$C$1583,))),0,INDEX(Inputs!AM$36:AM$1583,MATCH($C54,Inputs!$C$36:$C$1583,))))*$H54</f>
        <v>0</v>
      </c>
      <c r="AN54" s="24">
        <f>IF($J54="Off",0,IF(ISERROR(INDEX(Inputs!AN$36:AN$1583,MATCH($C54,Inputs!$C$36:$C$1583,))),0,INDEX(Inputs!AN$36:AN$1583,MATCH($C54,Inputs!$C$36:$C$1583,))))*$H54</f>
        <v>0</v>
      </c>
      <c r="AO54" s="24">
        <f>IF($J54="Off",0,IF(ISERROR(INDEX(Inputs!AO$36:AO$1583,MATCH($C54,Inputs!$C$36:$C$1583,))),0,INDEX(Inputs!AO$36:AO$1583,MATCH($C54,Inputs!$C$36:$C$1583,))))*$H54</f>
        <v>0</v>
      </c>
      <c r="AP54" s="24">
        <f>IF($J54="Off",0,IF(ISERROR(INDEX(Inputs!AP$36:AP$1583,MATCH($C54,Inputs!$C$36:$C$1583,))),0,INDEX(Inputs!AP$36:AP$1583,MATCH($C54,Inputs!$C$36:$C$1583,))))*$H54</f>
        <v>0</v>
      </c>
      <c r="AQ54" s="24">
        <f>IF($J54="Off",0,IF(ISERROR(INDEX(Inputs!AQ$36:AQ$1583,MATCH($C54,Inputs!$C$36:$C$1583,))),0,INDEX(Inputs!AQ$36:AQ$1583,MATCH($C54,Inputs!$C$36:$C$1583,))))*$H54</f>
        <v>0</v>
      </c>
      <c r="AR54" s="24">
        <f>IF($J54="Off",0,IF(ISERROR(INDEX(Inputs!AR$36:AR$1583,MATCH($C54,Inputs!$C$36:$C$1583,))),0,INDEX(Inputs!AR$36:AR$1583,MATCH($C54,Inputs!$C$36:$C$1583,))))*$H54</f>
        <v>0</v>
      </c>
      <c r="AS54" s="24">
        <f>IF($J54="Off",0,IF(ISERROR(INDEX(Inputs!AS$36:AS$1583,MATCH($C54,Inputs!$C$36:$C$1583,))),0,INDEX(Inputs!AS$36:AS$1583,MATCH($C54,Inputs!$C$36:$C$1583,))))*$H54</f>
        <v>0</v>
      </c>
      <c r="AT54" s="24">
        <f>IF($J54="Off",0,IF(ISERROR(INDEX(Inputs!AT$36:AT$1583,MATCH($C54,Inputs!$C$36:$C$1583,))),0,INDEX(Inputs!AT$36:AT$1583,MATCH($C54,Inputs!$C$36:$C$1583,))))*$H54</f>
        <v>0</v>
      </c>
      <c r="AU54" s="24">
        <f>IF($J54="Off",0,IF(ISERROR(INDEX(Inputs!AU$36:AU$1583,MATCH($C54,Inputs!$C$36:$C$1583,))),0,INDEX(Inputs!AU$36:AU$1583,MATCH($C54,Inputs!$C$36:$C$1583,))))*$H54</f>
        <v>0</v>
      </c>
      <c r="AV54" s="24">
        <f>IF($J54="Off",0,IF(ISERROR(INDEX(Inputs!AV$36:AV$1583,MATCH($C54,Inputs!$C$36:$C$1583,))),0,INDEX(Inputs!AV$36:AV$1583,MATCH($C54,Inputs!$C$36:$C$1583,))))*$H54</f>
        <v>0</v>
      </c>
      <c r="AW54" s="24">
        <f>IF($J54="Off",0,IF(ISERROR(INDEX(Inputs!AW$36:AW$1583,MATCH($C54,Inputs!$C$36:$C$1583,))),0,INDEX(Inputs!AW$36:AW$1583,MATCH($C54,Inputs!$C$36:$C$1583,))))*$H54</f>
        <v>0</v>
      </c>
      <c r="AX54" s="24">
        <f>IF($J54="Off",0,IF(ISERROR(INDEX(Inputs!AX$36:AX$1583,MATCH($C54,Inputs!$C$36:$C$1583,))),0,INDEX(Inputs!AX$36:AX$1583,MATCH($C54,Inputs!$C$36:$C$1583,))))*$H54</f>
        <v>0</v>
      </c>
      <c r="AY54" s="24">
        <f>IF($J54="Off",0,IF(ISERROR(INDEX(Inputs!AY$36:AY$1583,MATCH($C54,Inputs!$C$36:$C$1583,))),0,INDEX(Inputs!AY$36:AY$1583,MATCH($C54,Inputs!$C$36:$C$1583,))))*$H54</f>
        <v>0</v>
      </c>
      <c r="AZ54" s="24">
        <f>IF($J54="Off",0,IF(ISERROR(INDEX(Inputs!AZ$36:AZ$1583,MATCH($C54,Inputs!$C$36:$C$1583,))),0,INDEX(Inputs!AZ$36:AZ$1583,MATCH($C54,Inputs!$C$36:$C$1583,))))*$H54</f>
        <v>0</v>
      </c>
      <c r="BA54" s="24">
        <f>IF($J54="Off",0,IF(ISERROR(INDEX(Inputs!BA$36:BA$1583,MATCH($C54,Inputs!$C$36:$C$1583,))),0,INDEX(Inputs!BA$36:BA$1583,MATCH($C54,Inputs!$C$36:$C$1583,))))*$H54</f>
        <v>0</v>
      </c>
      <c r="BB54" s="24">
        <f>IF($J54="Off",0,IF(ISERROR(INDEX(Inputs!BB$36:BB$1583,MATCH($C54,Inputs!$C$36:$C$1583,))),0,INDEX(Inputs!BB$36:BB$1583,MATCH($C54,Inputs!$C$36:$C$1583,))))*$H54</f>
        <v>0</v>
      </c>
      <c r="BC54" s="24">
        <f>IF($J54="Off",0,IF(ISERROR(INDEX(Inputs!BC$36:BC$1583,MATCH($C54,Inputs!$C$36:$C$1583,))),0,INDEX(Inputs!BC$36:BC$1583,MATCH($C54,Inputs!$C$36:$C$1583,))))*$H54</f>
        <v>0</v>
      </c>
      <c r="BD54" s="24">
        <f>IF($J54="Off",0,IF(ISERROR(INDEX(Inputs!BD$36:BD$1583,MATCH($C54,Inputs!$C$36:$C$1583,))),0,INDEX(Inputs!BD$36:BD$1583,MATCH($C54,Inputs!$C$36:$C$1583,))))*$H54</f>
        <v>0</v>
      </c>
      <c r="BE54" s="24">
        <f>IF($J54="Off",0,IF(ISERROR(INDEX(Inputs!BE$36:BE$1583,MATCH($C54,Inputs!$C$36:$C$1583,))),0,INDEX(Inputs!BE$36:BE$1583,MATCH($C54,Inputs!$C$36:$C$1583,))))*$H54</f>
        <v>0</v>
      </c>
      <c r="BF54" s="24">
        <f>IF($J54="Off",0,IF(ISERROR(INDEX(Inputs!BF$36:BF$1583,MATCH($C54,Inputs!$C$36:$C$1583,))),0,INDEX(Inputs!BF$36:BF$1583,MATCH($C54,Inputs!$C$36:$C$1583,))))*$H54</f>
        <v>0</v>
      </c>
      <c r="BG54" s="24">
        <f>IF($J54="Off",0,IF(ISERROR(INDEX(Inputs!BG$36:BG$1583,MATCH($C54,Inputs!$C$36:$C$1583,))),0,INDEX(Inputs!BG$36:BG$1583,MATCH($C54,Inputs!$C$36:$C$1583,))))*$H54</f>
        <v>0</v>
      </c>
      <c r="BH54" s="24">
        <f>IF($J54="Off",0,IF(ISERROR(INDEX(Inputs!BH$36:BH$1583,MATCH($C54,Inputs!$C$36:$C$1583,))),0,INDEX(Inputs!BH$36:BH$1583,MATCH($C54,Inputs!$C$36:$C$1583,))))*$H54</f>
        <v>0</v>
      </c>
      <c r="BI54" s="24">
        <f>IF($J54="Off",0,IF(ISERROR(INDEX(Inputs!BI$36:BI$1583,MATCH($C54,Inputs!$C$36:$C$1583,))),0,INDEX(Inputs!BI$36:BI$1583,MATCH($C54,Inputs!$C$36:$C$1583,))))*$H54</f>
        <v>0</v>
      </c>
      <c r="BJ54" s="24">
        <f>IF($J54="Off",0,IF(ISERROR(INDEX(Inputs!BJ$36:BJ$1583,MATCH($C54,Inputs!$C$36:$C$1583,))),0,INDEX(Inputs!BJ$36:BJ$1583,MATCH($C54,Inputs!$C$36:$C$1583,))))*$H54</f>
        <v>0</v>
      </c>
      <c r="BK54" s="24">
        <f>IF($J54="Off",0,IF(ISERROR(INDEX(Inputs!BK$36:BK$1583,MATCH($C54,Inputs!$C$36:$C$1583,))),0,INDEX(Inputs!BK$36:BK$1583,MATCH($C54,Inputs!$C$36:$C$1583,))))*$H54</f>
        <v>0</v>
      </c>
      <c r="BL54" s="24">
        <f>IF($J54="Off",0,IF(ISERROR(INDEX(Inputs!BL$36:BL$1583,MATCH($C54,Inputs!$C$36:$C$1583,))),0,INDEX(Inputs!BL$36:BL$1583,MATCH($C54,Inputs!$C$36:$C$1583,))))*$H54</f>
        <v>0</v>
      </c>
      <c r="BM54" s="24">
        <f>IF($J54="Off",0,IF(ISERROR(INDEX(Inputs!BM$36:BM$1583,MATCH($C54,Inputs!$C$36:$C$1583,))),0,INDEX(Inputs!BM$36:BM$1583,MATCH($C54,Inputs!$C$36:$C$1583,))))*$H54</f>
        <v>0</v>
      </c>
      <c r="BN54" s="24">
        <f>IF($J54="Off",0,IF(ISERROR(INDEX(Inputs!BN$36:BN$1583,MATCH($C54,Inputs!$C$36:$C$1583,))),0,INDEX(Inputs!BN$36:BN$1583,MATCH($C54,Inputs!$C$36:$C$1583,))))*$H54</f>
        <v>0</v>
      </c>
      <c r="BO54" s="24">
        <f>IF($J54="Off",0,IF(ISERROR(INDEX(Inputs!BO$36:BO$1583,MATCH($C54,Inputs!$C$36:$C$1583,))),0,INDEX(Inputs!BO$36:BO$1583,MATCH($C54,Inputs!$C$36:$C$1583,))))*$H54</f>
        <v>0</v>
      </c>
      <c r="BP54" s="24">
        <f>IF($J54="Off",0,IF(ISERROR(INDEX(Inputs!BP$36:BP$1583,MATCH($C54,Inputs!$C$36:$C$1583,))),0,INDEX(Inputs!BP$36:BP$1583,MATCH($C54,Inputs!$C$36:$C$1583,))))*$H54</f>
        <v>0</v>
      </c>
      <c r="BQ54" s="24">
        <f>IF($J54="Off",0,IF(ISERROR(INDEX(Inputs!BQ$36:BQ$1583,MATCH($C54,Inputs!$C$36:$C$1583,))),0,INDEX(Inputs!BQ$36:BQ$1583,MATCH($C54,Inputs!$C$36:$C$1583,))))*$H54</f>
        <v>0</v>
      </c>
      <c r="BR54" s="24">
        <f>IF($J54="Off",0,IF(ISERROR(INDEX(Inputs!BR$36:BR$1583,MATCH($C54,Inputs!$C$36:$C$1583,))),0,INDEX(Inputs!BR$36:BR$1583,MATCH($C54,Inputs!$C$36:$C$1583,))))*$H54</f>
        <v>0</v>
      </c>
      <c r="BS54" s="24">
        <f>IF($J54="Off",0,IF(ISERROR(INDEX(Inputs!BS$36:BS$1583,MATCH($C54,Inputs!$C$36:$C$1583,))),0,INDEX(Inputs!BS$36:BS$1583,MATCH($C54,Inputs!$C$36:$C$1583,))))*$H54</f>
        <v>0</v>
      </c>
      <c r="BT54" s="24">
        <f>IF($J54="Off",0,IF(ISERROR(INDEX(Inputs!BT$36:BT$1583,MATCH($C54,Inputs!$C$36:$C$1583,))),0,INDEX(Inputs!BT$36:BT$1583,MATCH($C54,Inputs!$C$36:$C$1583,))))*$H54</f>
        <v>0</v>
      </c>
      <c r="BU54" s="24">
        <f>IF($J54="Off",0,IF(ISERROR(INDEX(Inputs!BU$36:BU$1583,MATCH($C54,Inputs!$C$36:$C$1583,))),0,INDEX(Inputs!BU$36:BU$1583,MATCH($C54,Inputs!$C$36:$C$1583,))))*$H54</f>
        <v>0</v>
      </c>
      <c r="BV54" s="24">
        <f>IF($J54="Off",0,IF(ISERROR(INDEX(Inputs!BV$36:BV$1583,MATCH($C54,Inputs!$C$36:$C$1583,))),0,INDEX(Inputs!BV$36:BV$1583,MATCH($C54,Inputs!$C$36:$C$1583,))))*$H54</f>
        <v>0</v>
      </c>
      <c r="BW54" s="24">
        <f>IF($J54="Off",0,IF(ISERROR(INDEX(Inputs!BW$36:BW$1583,MATCH($C54,Inputs!$C$36:$C$1583,))),0,INDEX(Inputs!BW$36:BW$1583,MATCH($C54,Inputs!$C$36:$C$1583,))))*$H54</f>
        <v>0</v>
      </c>
      <c r="BX54" s="24">
        <f>IF($J54="Off",0,IF(ISERROR(INDEX(Inputs!BX$36:BX$1583,MATCH($C54,Inputs!$C$36:$C$1583,))),0,INDEX(Inputs!BX$36:BX$1583,MATCH($C54,Inputs!$C$36:$C$1583,))))*$H54</f>
        <v>0</v>
      </c>
      <c r="BY54" s="24">
        <f>IF($J54="Off",0,IF(ISERROR(INDEX(Inputs!BY$36:BY$1583,MATCH($C54,Inputs!$C$36:$C$1583,))),0,INDEX(Inputs!BY$36:BY$1583,MATCH($C54,Inputs!$C$36:$C$1583,))))*$H54</f>
        <v>0</v>
      </c>
      <c r="BZ54" s="24">
        <f>IF($J54="Off",0,IF(ISERROR(INDEX(Inputs!BZ$36:BZ$1583,MATCH($C54,Inputs!$C$36:$C$1583,))),0,INDEX(Inputs!BZ$36:BZ$1583,MATCH($C54,Inputs!$C$36:$C$1583,))))*$H54</f>
        <v>0</v>
      </c>
    </row>
    <row r="55" spans="3:78" outlineLevel="1">
      <c r="C55" s="111">
        <v>19</v>
      </c>
      <c r="D55" s="111"/>
      <c r="E55" s="111"/>
      <c r="G55" s="22">
        <f>IF(ISERROR(INDEX(Inputs!G$36:G$1583,MATCH($C55,Inputs!$C$36:$C$1583,))),0,INDEX(Inputs!G$36:G$1583,MATCH($C55,Inputs!$C$36:$C$1583,)))</f>
        <v>0</v>
      </c>
      <c r="H55" s="54">
        <f>IF(AND($I$9="Yes",I55=Inputs!$CB$16),0,1)</f>
        <v>1</v>
      </c>
      <c r="I55" s="22">
        <f>IF(ISERROR(INDEX(Inputs!I$36:I$1583,MATCH($C55,Inputs!$C$36:$C$1583,))),0,INDEX(Inputs!I$36:I$1583,MATCH($C55,Inputs!$C$36:$C$1583,)))</f>
        <v>0</v>
      </c>
      <c r="J55" s="45" t="s">
        <v>48</v>
      </c>
      <c r="K55" s="24">
        <f t="shared" si="73"/>
        <v>0</v>
      </c>
      <c r="M55" s="24">
        <f t="shared" si="72"/>
        <v>0</v>
      </c>
      <c r="N55" s="24">
        <f t="shared" si="70"/>
        <v>0</v>
      </c>
      <c r="O55" s="24">
        <f t="shared" si="70"/>
        <v>0</v>
      </c>
      <c r="P55" s="24">
        <f t="shared" si="70"/>
        <v>0</v>
      </c>
      <c r="Q55" s="24">
        <f t="shared" si="70"/>
        <v>0</v>
      </c>
      <c r="R55" s="24">
        <f t="shared" si="70"/>
        <v>0</v>
      </c>
      <c r="S55" s="24">
        <f t="shared" si="70"/>
        <v>0</v>
      </c>
      <c r="T55" s="24">
        <f t="shared" si="70"/>
        <v>0</v>
      </c>
      <c r="U55" s="24">
        <f t="shared" si="70"/>
        <v>0</v>
      </c>
      <c r="V55" s="24">
        <f t="shared" si="70"/>
        <v>0</v>
      </c>
      <c r="W55" s="24">
        <f t="shared" si="70"/>
        <v>0</v>
      </c>
      <c r="X55" s="24">
        <f t="shared" si="70"/>
        <v>0</v>
      </c>
      <c r="Z55" s="24">
        <f>IF($J55="Off",0,IF(ISERROR(INDEX(Inputs!Z$36:Z$1583,MATCH($C55,Inputs!$C$36:$C$1583,))),0,INDEX(Inputs!Z$36:Z$1583,MATCH($C55,Inputs!$C$36:$C$1583,))))*$H55</f>
        <v>0</v>
      </c>
      <c r="AA55" s="24">
        <f>IF($J55="Off",0,IF(ISERROR(INDEX(Inputs!AA$36:AA$1583,MATCH($C55,Inputs!$C$36:$C$1583,))),0,INDEX(Inputs!AA$36:AA$1583,MATCH($C55,Inputs!$C$36:$C$1583,))))*$H55</f>
        <v>0</v>
      </c>
      <c r="AB55" s="24">
        <f>IF($J55="Off",0,IF(ISERROR(INDEX(Inputs!AB$36:AB$1583,MATCH($C55,Inputs!$C$36:$C$1583,))),0,INDEX(Inputs!AB$36:AB$1583,MATCH($C55,Inputs!$C$36:$C$1583,))))*$H55</f>
        <v>0</v>
      </c>
      <c r="AC55" s="24">
        <f>IF($J55="Off",0,IF(ISERROR(INDEX(Inputs!AC$36:AC$1583,MATCH($C55,Inputs!$C$36:$C$1583,))),0,INDEX(Inputs!AC$36:AC$1583,MATCH($C55,Inputs!$C$36:$C$1583,))))*$H55</f>
        <v>0</v>
      </c>
      <c r="AD55" s="24">
        <f>IF($J55="Off",0,IF(ISERROR(INDEX(Inputs!AD$36:AD$1583,MATCH($C55,Inputs!$C$36:$C$1583,))),0,INDEX(Inputs!AD$36:AD$1583,MATCH($C55,Inputs!$C$36:$C$1583,))))*$H55</f>
        <v>0</v>
      </c>
      <c r="AE55" s="24">
        <f>IF($J55="Off",0,IF(ISERROR(INDEX(Inputs!AE$36:AE$1583,MATCH($C55,Inputs!$C$36:$C$1583,))),0,INDEX(Inputs!AE$36:AE$1583,MATCH($C55,Inputs!$C$36:$C$1583,))))*$H55</f>
        <v>0</v>
      </c>
      <c r="AF55" s="24">
        <f>IF($J55="Off",0,IF(ISERROR(INDEX(Inputs!AF$36:AF$1583,MATCH($C55,Inputs!$C$36:$C$1583,))),0,INDEX(Inputs!AF$36:AF$1583,MATCH($C55,Inputs!$C$36:$C$1583,))))*$H55</f>
        <v>0</v>
      </c>
      <c r="AG55" s="24">
        <f>IF($J55="Off",0,IF(ISERROR(INDEX(Inputs!AG$36:AG$1583,MATCH($C55,Inputs!$C$36:$C$1583,))),0,INDEX(Inputs!AG$36:AG$1583,MATCH($C55,Inputs!$C$36:$C$1583,))))*$H55</f>
        <v>0</v>
      </c>
      <c r="AH55" s="24">
        <f>IF($J55="Off",0,IF(ISERROR(INDEX(Inputs!AH$36:AH$1583,MATCH($C55,Inputs!$C$36:$C$1583,))),0,INDEX(Inputs!AH$36:AH$1583,MATCH($C55,Inputs!$C$36:$C$1583,))))*$H55</f>
        <v>0</v>
      </c>
      <c r="AI55" s="24">
        <f>IF($J55="Off",0,IF(ISERROR(INDEX(Inputs!AI$36:AI$1583,MATCH($C55,Inputs!$C$36:$C$1583,))),0,INDEX(Inputs!AI$36:AI$1583,MATCH($C55,Inputs!$C$36:$C$1583,))))*$H55</f>
        <v>0</v>
      </c>
      <c r="AJ55" s="24">
        <f>IF($J55="Off",0,IF(ISERROR(INDEX(Inputs!AJ$36:AJ$1583,MATCH($C55,Inputs!$C$36:$C$1583,))),0,INDEX(Inputs!AJ$36:AJ$1583,MATCH($C55,Inputs!$C$36:$C$1583,))))*$H55</f>
        <v>0</v>
      </c>
      <c r="AK55" s="24">
        <f>IF($J55="Off",0,IF(ISERROR(INDEX(Inputs!AK$36:AK$1583,MATCH($C55,Inputs!$C$36:$C$1583,))),0,INDEX(Inputs!AK$36:AK$1583,MATCH($C55,Inputs!$C$36:$C$1583,))))*$H55</f>
        <v>0</v>
      </c>
      <c r="AL55" s="24">
        <f>IF($J55="Off",0,IF(ISERROR(INDEX(Inputs!AL$36:AL$1583,MATCH($C55,Inputs!$C$36:$C$1583,))),0,INDEX(Inputs!AL$36:AL$1583,MATCH($C55,Inputs!$C$36:$C$1583,))))*$H55</f>
        <v>0</v>
      </c>
      <c r="AM55" s="24">
        <f>IF($J55="Off",0,IF(ISERROR(INDEX(Inputs!AM$36:AM$1583,MATCH($C55,Inputs!$C$36:$C$1583,))),0,INDEX(Inputs!AM$36:AM$1583,MATCH($C55,Inputs!$C$36:$C$1583,))))*$H55</f>
        <v>0</v>
      </c>
      <c r="AN55" s="24">
        <f>IF($J55="Off",0,IF(ISERROR(INDEX(Inputs!AN$36:AN$1583,MATCH($C55,Inputs!$C$36:$C$1583,))),0,INDEX(Inputs!AN$36:AN$1583,MATCH($C55,Inputs!$C$36:$C$1583,))))*$H55</f>
        <v>0</v>
      </c>
      <c r="AO55" s="24">
        <f>IF($J55="Off",0,IF(ISERROR(INDEX(Inputs!AO$36:AO$1583,MATCH($C55,Inputs!$C$36:$C$1583,))),0,INDEX(Inputs!AO$36:AO$1583,MATCH($C55,Inputs!$C$36:$C$1583,))))*$H55</f>
        <v>0</v>
      </c>
      <c r="AP55" s="24">
        <f>IF($J55="Off",0,IF(ISERROR(INDEX(Inputs!AP$36:AP$1583,MATCH($C55,Inputs!$C$36:$C$1583,))),0,INDEX(Inputs!AP$36:AP$1583,MATCH($C55,Inputs!$C$36:$C$1583,))))*$H55</f>
        <v>0</v>
      </c>
      <c r="AQ55" s="24">
        <f>IF($J55="Off",0,IF(ISERROR(INDEX(Inputs!AQ$36:AQ$1583,MATCH($C55,Inputs!$C$36:$C$1583,))),0,INDEX(Inputs!AQ$36:AQ$1583,MATCH($C55,Inputs!$C$36:$C$1583,))))*$H55</f>
        <v>0</v>
      </c>
      <c r="AR55" s="24">
        <f>IF($J55="Off",0,IF(ISERROR(INDEX(Inputs!AR$36:AR$1583,MATCH($C55,Inputs!$C$36:$C$1583,))),0,INDEX(Inputs!AR$36:AR$1583,MATCH($C55,Inputs!$C$36:$C$1583,))))*$H55</f>
        <v>0</v>
      </c>
      <c r="AS55" s="24">
        <f>IF($J55="Off",0,IF(ISERROR(INDEX(Inputs!AS$36:AS$1583,MATCH($C55,Inputs!$C$36:$C$1583,))),0,INDEX(Inputs!AS$36:AS$1583,MATCH($C55,Inputs!$C$36:$C$1583,))))*$H55</f>
        <v>0</v>
      </c>
      <c r="AT55" s="24">
        <f>IF($J55="Off",0,IF(ISERROR(INDEX(Inputs!AT$36:AT$1583,MATCH($C55,Inputs!$C$36:$C$1583,))),0,INDEX(Inputs!AT$36:AT$1583,MATCH($C55,Inputs!$C$36:$C$1583,))))*$H55</f>
        <v>0</v>
      </c>
      <c r="AU55" s="24">
        <f>IF($J55="Off",0,IF(ISERROR(INDEX(Inputs!AU$36:AU$1583,MATCH($C55,Inputs!$C$36:$C$1583,))),0,INDEX(Inputs!AU$36:AU$1583,MATCH($C55,Inputs!$C$36:$C$1583,))))*$H55</f>
        <v>0</v>
      </c>
      <c r="AV55" s="24">
        <f>IF($J55="Off",0,IF(ISERROR(INDEX(Inputs!AV$36:AV$1583,MATCH($C55,Inputs!$C$36:$C$1583,))),0,INDEX(Inputs!AV$36:AV$1583,MATCH($C55,Inputs!$C$36:$C$1583,))))*$H55</f>
        <v>0</v>
      </c>
      <c r="AW55" s="24">
        <f>IF($J55="Off",0,IF(ISERROR(INDEX(Inputs!AW$36:AW$1583,MATCH($C55,Inputs!$C$36:$C$1583,))),0,INDEX(Inputs!AW$36:AW$1583,MATCH($C55,Inputs!$C$36:$C$1583,))))*$H55</f>
        <v>0</v>
      </c>
      <c r="AX55" s="24">
        <f>IF($J55="Off",0,IF(ISERROR(INDEX(Inputs!AX$36:AX$1583,MATCH($C55,Inputs!$C$36:$C$1583,))),0,INDEX(Inputs!AX$36:AX$1583,MATCH($C55,Inputs!$C$36:$C$1583,))))*$H55</f>
        <v>0</v>
      </c>
      <c r="AY55" s="24">
        <f>IF($J55="Off",0,IF(ISERROR(INDEX(Inputs!AY$36:AY$1583,MATCH($C55,Inputs!$C$36:$C$1583,))),0,INDEX(Inputs!AY$36:AY$1583,MATCH($C55,Inputs!$C$36:$C$1583,))))*$H55</f>
        <v>0</v>
      </c>
      <c r="AZ55" s="24">
        <f>IF($J55="Off",0,IF(ISERROR(INDEX(Inputs!AZ$36:AZ$1583,MATCH($C55,Inputs!$C$36:$C$1583,))),0,INDEX(Inputs!AZ$36:AZ$1583,MATCH($C55,Inputs!$C$36:$C$1583,))))*$H55</f>
        <v>0</v>
      </c>
      <c r="BA55" s="24">
        <f>IF($J55="Off",0,IF(ISERROR(INDEX(Inputs!BA$36:BA$1583,MATCH($C55,Inputs!$C$36:$C$1583,))),0,INDEX(Inputs!BA$36:BA$1583,MATCH($C55,Inputs!$C$36:$C$1583,))))*$H55</f>
        <v>0</v>
      </c>
      <c r="BB55" s="24">
        <f>IF($J55="Off",0,IF(ISERROR(INDEX(Inputs!BB$36:BB$1583,MATCH($C55,Inputs!$C$36:$C$1583,))),0,INDEX(Inputs!BB$36:BB$1583,MATCH($C55,Inputs!$C$36:$C$1583,))))*$H55</f>
        <v>0</v>
      </c>
      <c r="BC55" s="24">
        <f>IF($J55="Off",0,IF(ISERROR(INDEX(Inputs!BC$36:BC$1583,MATCH($C55,Inputs!$C$36:$C$1583,))),0,INDEX(Inputs!BC$36:BC$1583,MATCH($C55,Inputs!$C$36:$C$1583,))))*$H55</f>
        <v>0</v>
      </c>
      <c r="BD55" s="24">
        <f>IF($J55="Off",0,IF(ISERROR(INDEX(Inputs!BD$36:BD$1583,MATCH($C55,Inputs!$C$36:$C$1583,))),0,INDEX(Inputs!BD$36:BD$1583,MATCH($C55,Inputs!$C$36:$C$1583,))))*$H55</f>
        <v>0</v>
      </c>
      <c r="BE55" s="24">
        <f>IF($J55="Off",0,IF(ISERROR(INDEX(Inputs!BE$36:BE$1583,MATCH($C55,Inputs!$C$36:$C$1583,))),0,INDEX(Inputs!BE$36:BE$1583,MATCH($C55,Inputs!$C$36:$C$1583,))))*$H55</f>
        <v>0</v>
      </c>
      <c r="BF55" s="24">
        <f>IF($J55="Off",0,IF(ISERROR(INDEX(Inputs!BF$36:BF$1583,MATCH($C55,Inputs!$C$36:$C$1583,))),0,INDEX(Inputs!BF$36:BF$1583,MATCH($C55,Inputs!$C$36:$C$1583,))))*$H55</f>
        <v>0</v>
      </c>
      <c r="BG55" s="24">
        <f>IF($J55="Off",0,IF(ISERROR(INDEX(Inputs!BG$36:BG$1583,MATCH($C55,Inputs!$C$36:$C$1583,))),0,INDEX(Inputs!BG$36:BG$1583,MATCH($C55,Inputs!$C$36:$C$1583,))))*$H55</f>
        <v>0</v>
      </c>
      <c r="BH55" s="24">
        <f>IF($J55="Off",0,IF(ISERROR(INDEX(Inputs!BH$36:BH$1583,MATCH($C55,Inputs!$C$36:$C$1583,))),0,INDEX(Inputs!BH$36:BH$1583,MATCH($C55,Inputs!$C$36:$C$1583,))))*$H55</f>
        <v>0</v>
      </c>
      <c r="BI55" s="24">
        <f>IF($J55="Off",0,IF(ISERROR(INDEX(Inputs!BI$36:BI$1583,MATCH($C55,Inputs!$C$36:$C$1583,))),0,INDEX(Inputs!BI$36:BI$1583,MATCH($C55,Inputs!$C$36:$C$1583,))))*$H55</f>
        <v>0</v>
      </c>
      <c r="BJ55" s="24">
        <f>IF($J55="Off",0,IF(ISERROR(INDEX(Inputs!BJ$36:BJ$1583,MATCH($C55,Inputs!$C$36:$C$1583,))),0,INDEX(Inputs!BJ$36:BJ$1583,MATCH($C55,Inputs!$C$36:$C$1583,))))*$H55</f>
        <v>0</v>
      </c>
      <c r="BK55" s="24">
        <f>IF($J55="Off",0,IF(ISERROR(INDEX(Inputs!BK$36:BK$1583,MATCH($C55,Inputs!$C$36:$C$1583,))),0,INDEX(Inputs!BK$36:BK$1583,MATCH($C55,Inputs!$C$36:$C$1583,))))*$H55</f>
        <v>0</v>
      </c>
      <c r="BL55" s="24">
        <f>IF($J55="Off",0,IF(ISERROR(INDEX(Inputs!BL$36:BL$1583,MATCH($C55,Inputs!$C$36:$C$1583,))),0,INDEX(Inputs!BL$36:BL$1583,MATCH($C55,Inputs!$C$36:$C$1583,))))*$H55</f>
        <v>0</v>
      </c>
      <c r="BM55" s="24">
        <f>IF($J55="Off",0,IF(ISERROR(INDEX(Inputs!BM$36:BM$1583,MATCH($C55,Inputs!$C$36:$C$1583,))),0,INDEX(Inputs!BM$36:BM$1583,MATCH($C55,Inputs!$C$36:$C$1583,))))*$H55</f>
        <v>0</v>
      </c>
      <c r="BN55" s="24">
        <f>IF($J55="Off",0,IF(ISERROR(INDEX(Inputs!BN$36:BN$1583,MATCH($C55,Inputs!$C$36:$C$1583,))),0,INDEX(Inputs!BN$36:BN$1583,MATCH($C55,Inputs!$C$36:$C$1583,))))*$H55</f>
        <v>0</v>
      </c>
      <c r="BO55" s="24">
        <f>IF($J55="Off",0,IF(ISERROR(INDEX(Inputs!BO$36:BO$1583,MATCH($C55,Inputs!$C$36:$C$1583,))),0,INDEX(Inputs!BO$36:BO$1583,MATCH($C55,Inputs!$C$36:$C$1583,))))*$H55</f>
        <v>0</v>
      </c>
      <c r="BP55" s="24">
        <f>IF($J55="Off",0,IF(ISERROR(INDEX(Inputs!BP$36:BP$1583,MATCH($C55,Inputs!$C$36:$C$1583,))),0,INDEX(Inputs!BP$36:BP$1583,MATCH($C55,Inputs!$C$36:$C$1583,))))*$H55</f>
        <v>0</v>
      </c>
      <c r="BQ55" s="24">
        <f>IF($J55="Off",0,IF(ISERROR(INDEX(Inputs!BQ$36:BQ$1583,MATCH($C55,Inputs!$C$36:$C$1583,))),0,INDEX(Inputs!BQ$36:BQ$1583,MATCH($C55,Inputs!$C$36:$C$1583,))))*$H55</f>
        <v>0</v>
      </c>
      <c r="BR55" s="24">
        <f>IF($J55="Off",0,IF(ISERROR(INDEX(Inputs!BR$36:BR$1583,MATCH($C55,Inputs!$C$36:$C$1583,))),0,INDEX(Inputs!BR$36:BR$1583,MATCH($C55,Inputs!$C$36:$C$1583,))))*$H55</f>
        <v>0</v>
      </c>
      <c r="BS55" s="24">
        <f>IF($J55="Off",0,IF(ISERROR(INDEX(Inputs!BS$36:BS$1583,MATCH($C55,Inputs!$C$36:$C$1583,))),0,INDEX(Inputs!BS$36:BS$1583,MATCH($C55,Inputs!$C$36:$C$1583,))))*$H55</f>
        <v>0</v>
      </c>
      <c r="BT55" s="24">
        <f>IF($J55="Off",0,IF(ISERROR(INDEX(Inputs!BT$36:BT$1583,MATCH($C55,Inputs!$C$36:$C$1583,))),0,INDEX(Inputs!BT$36:BT$1583,MATCH($C55,Inputs!$C$36:$C$1583,))))*$H55</f>
        <v>0</v>
      </c>
      <c r="BU55" s="24">
        <f>IF($J55="Off",0,IF(ISERROR(INDEX(Inputs!BU$36:BU$1583,MATCH($C55,Inputs!$C$36:$C$1583,))),0,INDEX(Inputs!BU$36:BU$1583,MATCH($C55,Inputs!$C$36:$C$1583,))))*$H55</f>
        <v>0</v>
      </c>
      <c r="BV55" s="24">
        <f>IF($J55="Off",0,IF(ISERROR(INDEX(Inputs!BV$36:BV$1583,MATCH($C55,Inputs!$C$36:$C$1583,))),0,INDEX(Inputs!BV$36:BV$1583,MATCH($C55,Inputs!$C$36:$C$1583,))))*$H55</f>
        <v>0</v>
      </c>
      <c r="BW55" s="24">
        <f>IF($J55="Off",0,IF(ISERROR(INDEX(Inputs!BW$36:BW$1583,MATCH($C55,Inputs!$C$36:$C$1583,))),0,INDEX(Inputs!BW$36:BW$1583,MATCH($C55,Inputs!$C$36:$C$1583,))))*$H55</f>
        <v>0</v>
      </c>
      <c r="BX55" s="24">
        <f>IF($J55="Off",0,IF(ISERROR(INDEX(Inputs!BX$36:BX$1583,MATCH($C55,Inputs!$C$36:$C$1583,))),0,INDEX(Inputs!BX$36:BX$1583,MATCH($C55,Inputs!$C$36:$C$1583,))))*$H55</f>
        <v>0</v>
      </c>
      <c r="BY55" s="24">
        <f>IF($J55="Off",0,IF(ISERROR(INDEX(Inputs!BY$36:BY$1583,MATCH($C55,Inputs!$C$36:$C$1583,))),0,INDEX(Inputs!BY$36:BY$1583,MATCH($C55,Inputs!$C$36:$C$1583,))))*$H55</f>
        <v>0</v>
      </c>
      <c r="BZ55" s="24">
        <f>IF($J55="Off",0,IF(ISERROR(INDEX(Inputs!BZ$36:BZ$1583,MATCH($C55,Inputs!$C$36:$C$1583,))),0,INDEX(Inputs!BZ$36:BZ$1583,MATCH($C55,Inputs!$C$36:$C$1583,))))*$H55</f>
        <v>0</v>
      </c>
    </row>
    <row r="56" spans="3:78" outlineLevel="1">
      <c r="C56" s="111">
        <v>20</v>
      </c>
      <c r="D56" s="111"/>
      <c r="E56" s="111"/>
      <c r="G56" s="22">
        <f>IF(ISERROR(INDEX(Inputs!G$36:G$1583,MATCH($C56,Inputs!$C$36:$C$1583,))),0,INDEX(Inputs!G$36:G$1583,MATCH($C56,Inputs!$C$36:$C$1583,)))</f>
        <v>0</v>
      </c>
      <c r="H56" s="54">
        <f>IF(AND($I$9="Yes",I56=Inputs!$CB$16),0,1)</f>
        <v>1</v>
      </c>
      <c r="I56" s="22">
        <f>IF(ISERROR(INDEX(Inputs!I$36:I$1583,MATCH($C56,Inputs!$C$36:$C$1583,))),0,INDEX(Inputs!I$36:I$1583,MATCH($C56,Inputs!$C$36:$C$1583,)))</f>
        <v>0</v>
      </c>
      <c r="J56" s="45" t="s">
        <v>48</v>
      </c>
      <c r="K56" s="24">
        <f t="shared" ref="K56" si="74">SUM(M56:X56)</f>
        <v>0</v>
      </c>
      <c r="M56" s="24">
        <f t="shared" ref="M56:X56" si="75">SUMIF($Z$10:$BZ$10,M$10,$Z56:$BZ56)</f>
        <v>0</v>
      </c>
      <c r="N56" s="24">
        <f t="shared" si="75"/>
        <v>0</v>
      </c>
      <c r="O56" s="24">
        <f t="shared" si="75"/>
        <v>0</v>
      </c>
      <c r="P56" s="24">
        <f t="shared" si="75"/>
        <v>0</v>
      </c>
      <c r="Q56" s="24">
        <f t="shared" si="75"/>
        <v>0</v>
      </c>
      <c r="R56" s="24">
        <f t="shared" si="75"/>
        <v>0</v>
      </c>
      <c r="S56" s="24">
        <f t="shared" si="75"/>
        <v>0</v>
      </c>
      <c r="T56" s="24">
        <f t="shared" si="75"/>
        <v>0</v>
      </c>
      <c r="U56" s="24">
        <f t="shared" si="75"/>
        <v>0</v>
      </c>
      <c r="V56" s="24">
        <f t="shared" si="75"/>
        <v>0</v>
      </c>
      <c r="W56" s="24">
        <f t="shared" si="75"/>
        <v>0</v>
      </c>
      <c r="X56" s="24">
        <f t="shared" si="75"/>
        <v>0</v>
      </c>
      <c r="Z56" s="24">
        <f>IF($J56="Off",0,IF(ISERROR(INDEX(Inputs!Z$36:Z$1583,MATCH($C56,Inputs!$C$36:$C$1583,))),0,INDEX(Inputs!Z$36:Z$1583,MATCH($C56,Inputs!$C$36:$C$1583,))))*$H56</f>
        <v>0</v>
      </c>
      <c r="AA56" s="24">
        <f>IF($J56="Off",0,IF(ISERROR(INDEX(Inputs!AA$36:AA$1583,MATCH($C56,Inputs!$C$36:$C$1583,))),0,INDEX(Inputs!AA$36:AA$1583,MATCH($C56,Inputs!$C$36:$C$1583,))))*$H56</f>
        <v>0</v>
      </c>
      <c r="AB56" s="24">
        <f>IF($J56="Off",0,IF(ISERROR(INDEX(Inputs!AB$36:AB$1583,MATCH($C56,Inputs!$C$36:$C$1583,))),0,INDEX(Inputs!AB$36:AB$1583,MATCH($C56,Inputs!$C$36:$C$1583,))))*$H56</f>
        <v>0</v>
      </c>
      <c r="AC56" s="24">
        <f>IF($J56="Off",0,IF(ISERROR(INDEX(Inputs!AC$36:AC$1583,MATCH($C56,Inputs!$C$36:$C$1583,))),0,INDEX(Inputs!AC$36:AC$1583,MATCH($C56,Inputs!$C$36:$C$1583,))))*$H56</f>
        <v>0</v>
      </c>
      <c r="AD56" s="24">
        <f>IF($J56="Off",0,IF(ISERROR(INDEX(Inputs!AD$36:AD$1583,MATCH($C56,Inputs!$C$36:$C$1583,))),0,INDEX(Inputs!AD$36:AD$1583,MATCH($C56,Inputs!$C$36:$C$1583,))))*$H56</f>
        <v>0</v>
      </c>
      <c r="AE56" s="24">
        <f>IF($J56="Off",0,IF(ISERROR(INDEX(Inputs!AE$36:AE$1583,MATCH($C56,Inputs!$C$36:$C$1583,))),0,INDEX(Inputs!AE$36:AE$1583,MATCH($C56,Inputs!$C$36:$C$1583,))))*$H56</f>
        <v>0</v>
      </c>
      <c r="AF56" s="24">
        <f>IF($J56="Off",0,IF(ISERROR(INDEX(Inputs!AF$36:AF$1583,MATCH($C56,Inputs!$C$36:$C$1583,))),0,INDEX(Inputs!AF$36:AF$1583,MATCH($C56,Inputs!$C$36:$C$1583,))))*$H56</f>
        <v>0</v>
      </c>
      <c r="AG56" s="24">
        <f>IF($J56="Off",0,IF(ISERROR(INDEX(Inputs!AG$36:AG$1583,MATCH($C56,Inputs!$C$36:$C$1583,))),0,INDEX(Inputs!AG$36:AG$1583,MATCH($C56,Inputs!$C$36:$C$1583,))))*$H56</f>
        <v>0</v>
      </c>
      <c r="AH56" s="24">
        <f>IF($J56="Off",0,IF(ISERROR(INDEX(Inputs!AH$36:AH$1583,MATCH($C56,Inputs!$C$36:$C$1583,))),0,INDEX(Inputs!AH$36:AH$1583,MATCH($C56,Inputs!$C$36:$C$1583,))))*$H56</f>
        <v>0</v>
      </c>
      <c r="AI56" s="24">
        <f>IF($J56="Off",0,IF(ISERROR(INDEX(Inputs!AI$36:AI$1583,MATCH($C56,Inputs!$C$36:$C$1583,))),0,INDEX(Inputs!AI$36:AI$1583,MATCH($C56,Inputs!$C$36:$C$1583,))))*$H56</f>
        <v>0</v>
      </c>
      <c r="AJ56" s="24">
        <f>IF($J56="Off",0,IF(ISERROR(INDEX(Inputs!AJ$36:AJ$1583,MATCH($C56,Inputs!$C$36:$C$1583,))),0,INDEX(Inputs!AJ$36:AJ$1583,MATCH($C56,Inputs!$C$36:$C$1583,))))*$H56</f>
        <v>0</v>
      </c>
      <c r="AK56" s="24">
        <f>IF($J56="Off",0,IF(ISERROR(INDEX(Inputs!AK$36:AK$1583,MATCH($C56,Inputs!$C$36:$C$1583,))),0,INDEX(Inputs!AK$36:AK$1583,MATCH($C56,Inputs!$C$36:$C$1583,))))*$H56</f>
        <v>0</v>
      </c>
      <c r="AL56" s="24">
        <f>IF($J56="Off",0,IF(ISERROR(INDEX(Inputs!AL$36:AL$1583,MATCH($C56,Inputs!$C$36:$C$1583,))),0,INDEX(Inputs!AL$36:AL$1583,MATCH($C56,Inputs!$C$36:$C$1583,))))*$H56</f>
        <v>0</v>
      </c>
      <c r="AM56" s="24">
        <f>IF($J56="Off",0,IF(ISERROR(INDEX(Inputs!AM$36:AM$1583,MATCH($C56,Inputs!$C$36:$C$1583,))),0,INDEX(Inputs!AM$36:AM$1583,MATCH($C56,Inputs!$C$36:$C$1583,))))*$H56</f>
        <v>0</v>
      </c>
      <c r="AN56" s="24">
        <f>IF($J56="Off",0,IF(ISERROR(INDEX(Inputs!AN$36:AN$1583,MATCH($C56,Inputs!$C$36:$C$1583,))),0,INDEX(Inputs!AN$36:AN$1583,MATCH($C56,Inputs!$C$36:$C$1583,))))*$H56</f>
        <v>0</v>
      </c>
      <c r="AO56" s="24">
        <f>IF($J56="Off",0,IF(ISERROR(INDEX(Inputs!AO$36:AO$1583,MATCH($C56,Inputs!$C$36:$C$1583,))),0,INDEX(Inputs!AO$36:AO$1583,MATCH($C56,Inputs!$C$36:$C$1583,))))*$H56</f>
        <v>0</v>
      </c>
      <c r="AP56" s="24">
        <f>IF($J56="Off",0,IF(ISERROR(INDEX(Inputs!AP$36:AP$1583,MATCH($C56,Inputs!$C$36:$C$1583,))),0,INDEX(Inputs!AP$36:AP$1583,MATCH($C56,Inputs!$C$36:$C$1583,))))*$H56</f>
        <v>0</v>
      </c>
      <c r="AQ56" s="24">
        <f>IF($J56="Off",0,IF(ISERROR(INDEX(Inputs!AQ$36:AQ$1583,MATCH($C56,Inputs!$C$36:$C$1583,))),0,INDEX(Inputs!AQ$36:AQ$1583,MATCH($C56,Inputs!$C$36:$C$1583,))))*$H56</f>
        <v>0</v>
      </c>
      <c r="AR56" s="24">
        <f>IF($J56="Off",0,IF(ISERROR(INDEX(Inputs!AR$36:AR$1583,MATCH($C56,Inputs!$C$36:$C$1583,))),0,INDEX(Inputs!AR$36:AR$1583,MATCH($C56,Inputs!$C$36:$C$1583,))))*$H56</f>
        <v>0</v>
      </c>
      <c r="AS56" s="24">
        <f>IF($J56="Off",0,IF(ISERROR(INDEX(Inputs!AS$36:AS$1583,MATCH($C56,Inputs!$C$36:$C$1583,))),0,INDEX(Inputs!AS$36:AS$1583,MATCH($C56,Inputs!$C$36:$C$1583,))))*$H56</f>
        <v>0</v>
      </c>
      <c r="AT56" s="24">
        <f>IF($J56="Off",0,IF(ISERROR(INDEX(Inputs!AT$36:AT$1583,MATCH($C56,Inputs!$C$36:$C$1583,))),0,INDEX(Inputs!AT$36:AT$1583,MATCH($C56,Inputs!$C$36:$C$1583,))))*$H56</f>
        <v>0</v>
      </c>
      <c r="AU56" s="24">
        <f>IF($J56="Off",0,IF(ISERROR(INDEX(Inputs!AU$36:AU$1583,MATCH($C56,Inputs!$C$36:$C$1583,))),0,INDEX(Inputs!AU$36:AU$1583,MATCH($C56,Inputs!$C$36:$C$1583,))))*$H56</f>
        <v>0</v>
      </c>
      <c r="AV56" s="24">
        <f>IF($J56="Off",0,IF(ISERROR(INDEX(Inputs!AV$36:AV$1583,MATCH($C56,Inputs!$C$36:$C$1583,))),0,INDEX(Inputs!AV$36:AV$1583,MATCH($C56,Inputs!$C$36:$C$1583,))))*$H56</f>
        <v>0</v>
      </c>
      <c r="AW56" s="24">
        <f>IF($J56="Off",0,IF(ISERROR(INDEX(Inputs!AW$36:AW$1583,MATCH($C56,Inputs!$C$36:$C$1583,))),0,INDEX(Inputs!AW$36:AW$1583,MATCH($C56,Inputs!$C$36:$C$1583,))))*$H56</f>
        <v>0</v>
      </c>
      <c r="AX56" s="24">
        <f>IF($J56="Off",0,IF(ISERROR(INDEX(Inputs!AX$36:AX$1583,MATCH($C56,Inputs!$C$36:$C$1583,))),0,INDEX(Inputs!AX$36:AX$1583,MATCH($C56,Inputs!$C$36:$C$1583,))))*$H56</f>
        <v>0</v>
      </c>
      <c r="AY56" s="24">
        <f>IF($J56="Off",0,IF(ISERROR(INDEX(Inputs!AY$36:AY$1583,MATCH($C56,Inputs!$C$36:$C$1583,))),0,INDEX(Inputs!AY$36:AY$1583,MATCH($C56,Inputs!$C$36:$C$1583,))))*$H56</f>
        <v>0</v>
      </c>
      <c r="AZ56" s="24">
        <f>IF($J56="Off",0,IF(ISERROR(INDEX(Inputs!AZ$36:AZ$1583,MATCH($C56,Inputs!$C$36:$C$1583,))),0,INDEX(Inputs!AZ$36:AZ$1583,MATCH($C56,Inputs!$C$36:$C$1583,))))*$H56</f>
        <v>0</v>
      </c>
      <c r="BA56" s="24">
        <f>IF($J56="Off",0,IF(ISERROR(INDEX(Inputs!BA$36:BA$1583,MATCH($C56,Inputs!$C$36:$C$1583,))),0,INDEX(Inputs!BA$36:BA$1583,MATCH($C56,Inputs!$C$36:$C$1583,))))*$H56</f>
        <v>0</v>
      </c>
      <c r="BB56" s="24">
        <f>IF($J56="Off",0,IF(ISERROR(INDEX(Inputs!BB$36:BB$1583,MATCH($C56,Inputs!$C$36:$C$1583,))),0,INDEX(Inputs!BB$36:BB$1583,MATCH($C56,Inputs!$C$36:$C$1583,))))*$H56</f>
        <v>0</v>
      </c>
      <c r="BC56" s="24">
        <f>IF($J56="Off",0,IF(ISERROR(INDEX(Inputs!BC$36:BC$1583,MATCH($C56,Inputs!$C$36:$C$1583,))),0,INDEX(Inputs!BC$36:BC$1583,MATCH($C56,Inputs!$C$36:$C$1583,))))*$H56</f>
        <v>0</v>
      </c>
      <c r="BD56" s="24">
        <f>IF($J56="Off",0,IF(ISERROR(INDEX(Inputs!BD$36:BD$1583,MATCH($C56,Inputs!$C$36:$C$1583,))),0,INDEX(Inputs!BD$36:BD$1583,MATCH($C56,Inputs!$C$36:$C$1583,))))*$H56</f>
        <v>0</v>
      </c>
      <c r="BE56" s="24">
        <f>IF($J56="Off",0,IF(ISERROR(INDEX(Inputs!BE$36:BE$1583,MATCH($C56,Inputs!$C$36:$C$1583,))),0,INDEX(Inputs!BE$36:BE$1583,MATCH($C56,Inputs!$C$36:$C$1583,))))*$H56</f>
        <v>0</v>
      </c>
      <c r="BF56" s="24">
        <f>IF($J56="Off",0,IF(ISERROR(INDEX(Inputs!BF$36:BF$1583,MATCH($C56,Inputs!$C$36:$C$1583,))),0,INDEX(Inputs!BF$36:BF$1583,MATCH($C56,Inputs!$C$36:$C$1583,))))*$H56</f>
        <v>0</v>
      </c>
      <c r="BG56" s="24">
        <f>IF($J56="Off",0,IF(ISERROR(INDEX(Inputs!BG$36:BG$1583,MATCH($C56,Inputs!$C$36:$C$1583,))),0,INDEX(Inputs!BG$36:BG$1583,MATCH($C56,Inputs!$C$36:$C$1583,))))*$H56</f>
        <v>0</v>
      </c>
      <c r="BH56" s="24">
        <f>IF($J56="Off",0,IF(ISERROR(INDEX(Inputs!BH$36:BH$1583,MATCH($C56,Inputs!$C$36:$C$1583,))),0,INDEX(Inputs!BH$36:BH$1583,MATCH($C56,Inputs!$C$36:$C$1583,))))*$H56</f>
        <v>0</v>
      </c>
      <c r="BI56" s="24">
        <f>IF($J56="Off",0,IF(ISERROR(INDEX(Inputs!BI$36:BI$1583,MATCH($C56,Inputs!$C$36:$C$1583,))),0,INDEX(Inputs!BI$36:BI$1583,MATCH($C56,Inputs!$C$36:$C$1583,))))*$H56</f>
        <v>0</v>
      </c>
      <c r="BJ56" s="24">
        <f>IF($J56="Off",0,IF(ISERROR(INDEX(Inputs!BJ$36:BJ$1583,MATCH($C56,Inputs!$C$36:$C$1583,))),0,INDEX(Inputs!BJ$36:BJ$1583,MATCH($C56,Inputs!$C$36:$C$1583,))))*$H56</f>
        <v>0</v>
      </c>
      <c r="BK56" s="24">
        <f>IF($J56="Off",0,IF(ISERROR(INDEX(Inputs!BK$36:BK$1583,MATCH($C56,Inputs!$C$36:$C$1583,))),0,INDEX(Inputs!BK$36:BK$1583,MATCH($C56,Inputs!$C$36:$C$1583,))))*$H56</f>
        <v>0</v>
      </c>
      <c r="BL56" s="24">
        <f>IF($J56="Off",0,IF(ISERROR(INDEX(Inputs!BL$36:BL$1583,MATCH($C56,Inputs!$C$36:$C$1583,))),0,INDEX(Inputs!BL$36:BL$1583,MATCH($C56,Inputs!$C$36:$C$1583,))))*$H56</f>
        <v>0</v>
      </c>
      <c r="BM56" s="24">
        <f>IF($J56="Off",0,IF(ISERROR(INDEX(Inputs!BM$36:BM$1583,MATCH($C56,Inputs!$C$36:$C$1583,))),0,INDEX(Inputs!BM$36:BM$1583,MATCH($C56,Inputs!$C$36:$C$1583,))))*$H56</f>
        <v>0</v>
      </c>
      <c r="BN56" s="24">
        <f>IF($J56="Off",0,IF(ISERROR(INDEX(Inputs!BN$36:BN$1583,MATCH($C56,Inputs!$C$36:$C$1583,))),0,INDEX(Inputs!BN$36:BN$1583,MATCH($C56,Inputs!$C$36:$C$1583,))))*$H56</f>
        <v>0</v>
      </c>
      <c r="BO56" s="24">
        <f>IF($J56="Off",0,IF(ISERROR(INDEX(Inputs!BO$36:BO$1583,MATCH($C56,Inputs!$C$36:$C$1583,))),0,INDEX(Inputs!BO$36:BO$1583,MATCH($C56,Inputs!$C$36:$C$1583,))))*$H56</f>
        <v>0</v>
      </c>
      <c r="BP56" s="24">
        <f>IF($J56="Off",0,IF(ISERROR(INDEX(Inputs!BP$36:BP$1583,MATCH($C56,Inputs!$C$36:$C$1583,))),0,INDEX(Inputs!BP$36:BP$1583,MATCH($C56,Inputs!$C$36:$C$1583,))))*$H56</f>
        <v>0</v>
      </c>
      <c r="BQ56" s="24">
        <f>IF($J56="Off",0,IF(ISERROR(INDEX(Inputs!BQ$36:BQ$1583,MATCH($C56,Inputs!$C$36:$C$1583,))),0,INDEX(Inputs!BQ$36:BQ$1583,MATCH($C56,Inputs!$C$36:$C$1583,))))*$H56</f>
        <v>0</v>
      </c>
      <c r="BR56" s="24">
        <f>IF($J56="Off",0,IF(ISERROR(INDEX(Inputs!BR$36:BR$1583,MATCH($C56,Inputs!$C$36:$C$1583,))),0,INDEX(Inputs!BR$36:BR$1583,MATCH($C56,Inputs!$C$36:$C$1583,))))*$H56</f>
        <v>0</v>
      </c>
      <c r="BS56" s="24">
        <f>IF($J56="Off",0,IF(ISERROR(INDEX(Inputs!BS$36:BS$1583,MATCH($C56,Inputs!$C$36:$C$1583,))),0,INDEX(Inputs!BS$36:BS$1583,MATCH($C56,Inputs!$C$36:$C$1583,))))*$H56</f>
        <v>0</v>
      </c>
      <c r="BT56" s="24">
        <f>IF($J56="Off",0,IF(ISERROR(INDEX(Inputs!BT$36:BT$1583,MATCH($C56,Inputs!$C$36:$C$1583,))),0,INDEX(Inputs!BT$36:BT$1583,MATCH($C56,Inputs!$C$36:$C$1583,))))*$H56</f>
        <v>0</v>
      </c>
      <c r="BU56" s="24">
        <f>IF($J56="Off",0,IF(ISERROR(INDEX(Inputs!BU$36:BU$1583,MATCH($C56,Inputs!$C$36:$C$1583,))),0,INDEX(Inputs!BU$36:BU$1583,MATCH($C56,Inputs!$C$36:$C$1583,))))*$H56</f>
        <v>0</v>
      </c>
      <c r="BV56" s="24">
        <f>IF($J56="Off",0,IF(ISERROR(INDEX(Inputs!BV$36:BV$1583,MATCH($C56,Inputs!$C$36:$C$1583,))),0,INDEX(Inputs!BV$36:BV$1583,MATCH($C56,Inputs!$C$36:$C$1583,))))*$H56</f>
        <v>0</v>
      </c>
      <c r="BW56" s="24">
        <f>IF($J56="Off",0,IF(ISERROR(INDEX(Inputs!BW$36:BW$1583,MATCH($C56,Inputs!$C$36:$C$1583,))),0,INDEX(Inputs!BW$36:BW$1583,MATCH($C56,Inputs!$C$36:$C$1583,))))*$H56</f>
        <v>0</v>
      </c>
      <c r="BX56" s="24">
        <f>IF($J56="Off",0,IF(ISERROR(INDEX(Inputs!BX$36:BX$1583,MATCH($C56,Inputs!$C$36:$C$1583,))),0,INDEX(Inputs!BX$36:BX$1583,MATCH($C56,Inputs!$C$36:$C$1583,))))*$H56</f>
        <v>0</v>
      </c>
      <c r="BY56" s="24">
        <f>IF($J56="Off",0,IF(ISERROR(INDEX(Inputs!BY$36:BY$1583,MATCH($C56,Inputs!$C$36:$C$1583,))),0,INDEX(Inputs!BY$36:BY$1583,MATCH($C56,Inputs!$C$36:$C$1583,))))*$H56</f>
        <v>0</v>
      </c>
      <c r="BZ56" s="24">
        <f>IF($J56="Off",0,IF(ISERROR(INDEX(Inputs!BZ$36:BZ$1583,MATCH($C56,Inputs!$C$36:$C$1583,))),0,INDEX(Inputs!BZ$36:BZ$1583,MATCH($C56,Inputs!$C$36:$C$1583,))))*$H56</f>
        <v>0</v>
      </c>
    </row>
    <row r="57" spans="3:78" outlineLevel="1"/>
    <row r="58" spans="3:78" ht="16.5" thickBot="1">
      <c r="E58" s="76" t="str">
        <f>"TOTAL "&amp;E35&amp;""</f>
        <v>TOTAL INCOME</v>
      </c>
      <c r="F58" s="76"/>
      <c r="G58" s="77"/>
      <c r="H58" s="78"/>
      <c r="I58" s="78"/>
      <c r="J58" s="78"/>
      <c r="K58" s="82">
        <f>SUM(M58:X58)</f>
        <v>0</v>
      </c>
      <c r="M58" s="75">
        <f>SUM(M37:M57)</f>
        <v>0</v>
      </c>
      <c r="N58" s="75">
        <f t="shared" ref="N58:X58" si="76">SUM(N37:N57)</f>
        <v>0</v>
      </c>
      <c r="O58" s="75">
        <f t="shared" si="76"/>
        <v>0</v>
      </c>
      <c r="P58" s="75">
        <f t="shared" si="76"/>
        <v>0</v>
      </c>
      <c r="Q58" s="75">
        <f t="shared" si="76"/>
        <v>0</v>
      </c>
      <c r="R58" s="75">
        <f t="shared" si="76"/>
        <v>0</v>
      </c>
      <c r="S58" s="75">
        <f t="shared" si="76"/>
        <v>0</v>
      </c>
      <c r="T58" s="75">
        <f t="shared" si="76"/>
        <v>0</v>
      </c>
      <c r="U58" s="75">
        <f t="shared" si="76"/>
        <v>0</v>
      </c>
      <c r="V58" s="75">
        <f t="shared" si="76"/>
        <v>0</v>
      </c>
      <c r="W58" s="75">
        <f t="shared" si="76"/>
        <v>0</v>
      </c>
      <c r="X58" s="75">
        <f t="shared" si="76"/>
        <v>0</v>
      </c>
      <c r="Z58" s="75">
        <f t="shared" ref="Z58" si="77">SUM(Z37:Z57)</f>
        <v>0</v>
      </c>
      <c r="AA58" s="75">
        <f t="shared" ref="AA58" si="78">SUM(AA37:AA57)</f>
        <v>0</v>
      </c>
      <c r="AB58" s="75">
        <f t="shared" ref="AB58" si="79">SUM(AB37:AB57)</f>
        <v>0</v>
      </c>
      <c r="AC58" s="75">
        <f t="shared" ref="AC58" si="80">SUM(AC37:AC57)</f>
        <v>0</v>
      </c>
      <c r="AD58" s="75">
        <f t="shared" ref="AD58" si="81">SUM(AD37:AD57)</f>
        <v>0</v>
      </c>
      <c r="AE58" s="75">
        <f t="shared" ref="AE58" si="82">SUM(AE37:AE57)</f>
        <v>0</v>
      </c>
      <c r="AF58" s="75">
        <f t="shared" ref="AF58" si="83">SUM(AF37:AF57)</f>
        <v>0</v>
      </c>
      <c r="AG58" s="75">
        <f t="shared" ref="AG58" si="84">SUM(AG37:AG57)</f>
        <v>0</v>
      </c>
      <c r="AH58" s="75">
        <f t="shared" ref="AH58" si="85">SUM(AH37:AH57)</f>
        <v>0</v>
      </c>
      <c r="AI58" s="75">
        <f t="shared" ref="AI58" si="86">SUM(AI37:AI57)</f>
        <v>0</v>
      </c>
      <c r="AJ58" s="75">
        <f t="shared" ref="AJ58" si="87">SUM(AJ37:AJ57)</f>
        <v>0</v>
      </c>
      <c r="AK58" s="75">
        <f t="shared" ref="AK58" si="88">SUM(AK37:AK57)</f>
        <v>0</v>
      </c>
      <c r="AL58" s="75">
        <f t="shared" ref="AL58" si="89">SUM(AL37:AL57)</f>
        <v>0</v>
      </c>
      <c r="AM58" s="75">
        <f t="shared" ref="AM58" si="90">SUM(AM37:AM57)</f>
        <v>0</v>
      </c>
      <c r="AN58" s="75">
        <f t="shared" ref="AN58" si="91">SUM(AN37:AN57)</f>
        <v>0</v>
      </c>
      <c r="AO58" s="75">
        <f t="shared" ref="AO58" si="92">SUM(AO37:AO57)</f>
        <v>0</v>
      </c>
      <c r="AP58" s="75">
        <f t="shared" ref="AP58" si="93">SUM(AP37:AP57)</f>
        <v>0</v>
      </c>
      <c r="AQ58" s="75">
        <f t="shared" ref="AQ58" si="94">SUM(AQ37:AQ57)</f>
        <v>0</v>
      </c>
      <c r="AR58" s="75">
        <f t="shared" ref="AR58" si="95">SUM(AR37:AR57)</f>
        <v>0</v>
      </c>
      <c r="AS58" s="75">
        <f t="shared" ref="AS58" si="96">SUM(AS37:AS57)</f>
        <v>0</v>
      </c>
      <c r="AT58" s="75">
        <f t="shared" ref="AT58" si="97">SUM(AT37:AT57)</f>
        <v>0</v>
      </c>
      <c r="AU58" s="75">
        <f t="shared" ref="AU58" si="98">SUM(AU37:AU57)</f>
        <v>0</v>
      </c>
      <c r="AV58" s="75">
        <f t="shared" ref="AV58" si="99">SUM(AV37:AV57)</f>
        <v>0</v>
      </c>
      <c r="AW58" s="75">
        <f t="shared" ref="AW58" si="100">SUM(AW37:AW57)</f>
        <v>0</v>
      </c>
      <c r="AX58" s="75">
        <f t="shared" ref="AX58" si="101">SUM(AX37:AX57)</f>
        <v>0</v>
      </c>
      <c r="AY58" s="75">
        <f t="shared" ref="AY58" si="102">SUM(AY37:AY57)</f>
        <v>0</v>
      </c>
      <c r="AZ58" s="75">
        <f t="shared" ref="AZ58" si="103">SUM(AZ37:AZ57)</f>
        <v>0</v>
      </c>
      <c r="BA58" s="75">
        <f t="shared" ref="BA58" si="104">SUM(BA37:BA57)</f>
        <v>0</v>
      </c>
      <c r="BB58" s="75">
        <f t="shared" ref="BB58" si="105">SUM(BB37:BB57)</f>
        <v>0</v>
      </c>
      <c r="BC58" s="75">
        <f t="shared" ref="BC58" si="106">SUM(BC37:BC57)</f>
        <v>0</v>
      </c>
      <c r="BD58" s="75">
        <f t="shared" ref="BD58" si="107">SUM(BD37:BD57)</f>
        <v>0</v>
      </c>
      <c r="BE58" s="75">
        <f t="shared" ref="BE58" si="108">SUM(BE37:BE57)</f>
        <v>0</v>
      </c>
      <c r="BF58" s="75">
        <f t="shared" ref="BF58" si="109">SUM(BF37:BF57)</f>
        <v>0</v>
      </c>
      <c r="BG58" s="75">
        <f t="shared" ref="BG58" si="110">SUM(BG37:BG57)</f>
        <v>0</v>
      </c>
      <c r="BH58" s="75">
        <f t="shared" ref="BH58" si="111">SUM(BH37:BH57)</f>
        <v>0</v>
      </c>
      <c r="BI58" s="75">
        <f t="shared" ref="BI58" si="112">SUM(BI37:BI57)</f>
        <v>0</v>
      </c>
      <c r="BJ58" s="75">
        <f t="shared" ref="BJ58" si="113">SUM(BJ37:BJ57)</f>
        <v>0</v>
      </c>
      <c r="BK58" s="75">
        <f t="shared" ref="BK58" si="114">SUM(BK37:BK57)</f>
        <v>0</v>
      </c>
      <c r="BL58" s="75">
        <f t="shared" ref="BL58" si="115">SUM(BL37:BL57)</f>
        <v>0</v>
      </c>
      <c r="BM58" s="75">
        <f t="shared" ref="BM58" si="116">SUM(BM37:BM57)</f>
        <v>0</v>
      </c>
      <c r="BN58" s="75">
        <f t="shared" ref="BN58" si="117">SUM(BN37:BN57)</f>
        <v>0</v>
      </c>
      <c r="BO58" s="75">
        <f t="shared" ref="BO58" si="118">SUM(BO37:BO57)</f>
        <v>0</v>
      </c>
      <c r="BP58" s="75">
        <f t="shared" ref="BP58" si="119">SUM(BP37:BP57)</f>
        <v>0</v>
      </c>
      <c r="BQ58" s="75">
        <f t="shared" ref="BQ58" si="120">SUM(BQ37:BQ57)</f>
        <v>0</v>
      </c>
      <c r="BR58" s="75">
        <f t="shared" ref="BR58" si="121">SUM(BR37:BR57)</f>
        <v>0</v>
      </c>
      <c r="BS58" s="75">
        <f t="shared" ref="BS58" si="122">SUM(BS37:BS57)</f>
        <v>0</v>
      </c>
      <c r="BT58" s="75">
        <f t="shared" ref="BT58" si="123">SUM(BT37:BT57)</f>
        <v>0</v>
      </c>
      <c r="BU58" s="75">
        <f t="shared" ref="BU58" si="124">SUM(BU37:BU57)</f>
        <v>0</v>
      </c>
      <c r="BV58" s="75">
        <f t="shared" ref="BV58" si="125">SUM(BV37:BV57)</f>
        <v>0</v>
      </c>
      <c r="BW58" s="75">
        <f t="shared" ref="BW58" si="126">SUM(BW37:BW57)</f>
        <v>0</v>
      </c>
      <c r="BX58" s="75">
        <f t="shared" ref="BX58" si="127">SUM(BX37:BX57)</f>
        <v>0</v>
      </c>
      <c r="BY58" s="75">
        <f t="shared" ref="BY58" si="128">SUM(BY37:BY57)</f>
        <v>0</v>
      </c>
      <c r="BZ58" s="75">
        <f t="shared" ref="BZ58" si="129">SUM(BZ37:BZ57)</f>
        <v>0</v>
      </c>
    </row>
    <row r="59" spans="3:78" ht="15.75" thickTop="1"/>
    <row r="61" spans="3:78" ht="18.75">
      <c r="E61" s="113" t="s">
        <v>43</v>
      </c>
      <c r="F61" s="113"/>
      <c r="G61" s="113"/>
      <c r="K61" s="95" t="s">
        <v>31</v>
      </c>
      <c r="M61" s="92">
        <f>Inputs!M$9</f>
        <v>31</v>
      </c>
      <c r="N61" s="92">
        <f>Inputs!N$9</f>
        <v>59</v>
      </c>
      <c r="O61" s="92">
        <f>Inputs!O$9</f>
        <v>91</v>
      </c>
      <c r="P61" s="92">
        <f>Inputs!P$9</f>
        <v>121</v>
      </c>
      <c r="Q61" s="92">
        <f>Inputs!Q$9</f>
        <v>152</v>
      </c>
      <c r="R61" s="92">
        <f>Inputs!R$9</f>
        <v>182</v>
      </c>
      <c r="S61" s="92">
        <f>Inputs!S$9</f>
        <v>213</v>
      </c>
      <c r="T61" s="92">
        <f>Inputs!T$9</f>
        <v>244</v>
      </c>
      <c r="U61" s="92">
        <f>Inputs!U$9</f>
        <v>274</v>
      </c>
      <c r="V61" s="92">
        <f>Inputs!V$9</f>
        <v>305</v>
      </c>
      <c r="W61" s="92">
        <f>Inputs!W$9</f>
        <v>335</v>
      </c>
      <c r="X61" s="92">
        <f>Inputs!X$9</f>
        <v>366</v>
      </c>
      <c r="Y61" s="93"/>
      <c r="Z61" s="94">
        <f>Inputs!Z$9</f>
        <v>0</v>
      </c>
      <c r="AA61" s="94">
        <f>Inputs!AA$9</f>
        <v>7</v>
      </c>
      <c r="AB61" s="94">
        <f>Inputs!AB$9</f>
        <v>14</v>
      </c>
      <c r="AC61" s="94">
        <f>Inputs!AC$9</f>
        <v>21</v>
      </c>
      <c r="AD61" s="94">
        <f>Inputs!AD$9</f>
        <v>28</v>
      </c>
      <c r="AE61" s="94">
        <f>Inputs!AE$9</f>
        <v>35</v>
      </c>
      <c r="AF61" s="94">
        <f>Inputs!AF$9</f>
        <v>42</v>
      </c>
      <c r="AG61" s="94">
        <f>Inputs!AG$9</f>
        <v>49</v>
      </c>
      <c r="AH61" s="94">
        <f>Inputs!AH$9</f>
        <v>56</v>
      </c>
      <c r="AI61" s="94">
        <f>Inputs!AI$9</f>
        <v>63</v>
      </c>
      <c r="AJ61" s="94">
        <f>Inputs!AJ$9</f>
        <v>70</v>
      </c>
      <c r="AK61" s="94">
        <f>Inputs!AK$9</f>
        <v>77</v>
      </c>
      <c r="AL61" s="94">
        <f>Inputs!AL$9</f>
        <v>84</v>
      </c>
      <c r="AM61" s="94">
        <f>Inputs!AM$9</f>
        <v>91</v>
      </c>
      <c r="AN61" s="94">
        <f>Inputs!AN$9</f>
        <v>98</v>
      </c>
      <c r="AO61" s="94">
        <f>Inputs!AO$9</f>
        <v>105</v>
      </c>
      <c r="AP61" s="94">
        <f>Inputs!AP$9</f>
        <v>112</v>
      </c>
      <c r="AQ61" s="94">
        <f>Inputs!AQ$9</f>
        <v>119</v>
      </c>
      <c r="AR61" s="94">
        <f>Inputs!AR$9</f>
        <v>126</v>
      </c>
      <c r="AS61" s="94">
        <f>Inputs!AS$9</f>
        <v>133</v>
      </c>
      <c r="AT61" s="94">
        <f>Inputs!AT$9</f>
        <v>140</v>
      </c>
      <c r="AU61" s="94">
        <f>Inputs!AU$9</f>
        <v>147</v>
      </c>
      <c r="AV61" s="94">
        <f>Inputs!AV$9</f>
        <v>154</v>
      </c>
      <c r="AW61" s="94">
        <f>Inputs!AW$9</f>
        <v>161</v>
      </c>
      <c r="AX61" s="94">
        <f>Inputs!AX$9</f>
        <v>168</v>
      </c>
      <c r="AY61" s="94">
        <f>Inputs!AY$9</f>
        <v>175</v>
      </c>
      <c r="AZ61" s="94">
        <f>Inputs!AZ$9</f>
        <v>182</v>
      </c>
      <c r="BA61" s="94">
        <f>Inputs!BA$9</f>
        <v>189</v>
      </c>
      <c r="BB61" s="94">
        <f>Inputs!BB$9</f>
        <v>196</v>
      </c>
      <c r="BC61" s="94">
        <f>Inputs!BC$9</f>
        <v>203</v>
      </c>
      <c r="BD61" s="94">
        <f>Inputs!BD$9</f>
        <v>210</v>
      </c>
      <c r="BE61" s="94">
        <f>Inputs!BE$9</f>
        <v>217</v>
      </c>
      <c r="BF61" s="94">
        <f>Inputs!BF$9</f>
        <v>224</v>
      </c>
      <c r="BG61" s="94">
        <f>Inputs!BG$9</f>
        <v>231</v>
      </c>
      <c r="BH61" s="94">
        <f>Inputs!BH$9</f>
        <v>238</v>
      </c>
      <c r="BI61" s="94">
        <f>Inputs!BI$9</f>
        <v>245</v>
      </c>
      <c r="BJ61" s="94">
        <f>Inputs!BJ$9</f>
        <v>252</v>
      </c>
      <c r="BK61" s="94">
        <f>Inputs!BK$9</f>
        <v>259</v>
      </c>
      <c r="BL61" s="94">
        <f>Inputs!BL$9</f>
        <v>266</v>
      </c>
      <c r="BM61" s="94">
        <f>Inputs!BM$9</f>
        <v>273</v>
      </c>
      <c r="BN61" s="94">
        <f>Inputs!BN$9</f>
        <v>280</v>
      </c>
      <c r="BO61" s="94">
        <f>Inputs!BO$9</f>
        <v>287</v>
      </c>
      <c r="BP61" s="94">
        <f>Inputs!BP$9</f>
        <v>294</v>
      </c>
      <c r="BQ61" s="94">
        <f>Inputs!BQ$9</f>
        <v>301</v>
      </c>
      <c r="BR61" s="94">
        <f>Inputs!BR$9</f>
        <v>308</v>
      </c>
      <c r="BS61" s="94">
        <f>Inputs!BS$9</f>
        <v>315</v>
      </c>
      <c r="BT61" s="94">
        <f>Inputs!BT$9</f>
        <v>322</v>
      </c>
      <c r="BU61" s="94">
        <f>Inputs!BU$9</f>
        <v>329</v>
      </c>
      <c r="BV61" s="94">
        <f>Inputs!BV$9</f>
        <v>336</v>
      </c>
      <c r="BW61" s="94">
        <f>Inputs!BW$9</f>
        <v>343</v>
      </c>
      <c r="BX61" s="94">
        <f>Inputs!BX$9</f>
        <v>350</v>
      </c>
      <c r="BY61" s="94">
        <f>Inputs!BY$9</f>
        <v>357</v>
      </c>
      <c r="BZ61" s="94">
        <f>Inputs!BZ$9</f>
        <v>364</v>
      </c>
    </row>
    <row r="63" spans="3:78" outlineLevel="1">
      <c r="C63" s="111">
        <v>21</v>
      </c>
      <c r="D63" s="111"/>
      <c r="E63" s="111"/>
      <c r="G63" s="22">
        <f>IF(ISERROR(INDEX(Inputs!G$36:G$1583,MATCH($C63,Inputs!$C$36:$C$1583,))),0,INDEX(Inputs!G$36:G$1583,MATCH($C63,Inputs!$C$36:$C$1583,)))</f>
        <v>0</v>
      </c>
      <c r="H63" s="54">
        <f>IF(AND($I$9="Yes",I63=Inputs!$CB$16),0,1)</f>
        <v>1</v>
      </c>
      <c r="I63" s="22">
        <f>IF(ISERROR(INDEX(Inputs!I$36:I$1583,MATCH($C63,Inputs!$C$36:$C$1583,))),0,INDEX(Inputs!I$36:I$1583,MATCH($C63,Inputs!$C$36:$C$1583,)))</f>
        <v>0</v>
      </c>
      <c r="J63" s="45" t="s">
        <v>48</v>
      </c>
      <c r="K63" s="24">
        <f t="shared" ref="K63:K68" si="130">SUM(M63:X63)</f>
        <v>0</v>
      </c>
      <c r="M63" s="24">
        <f t="shared" ref="M63:X82" si="131">SUMIF($Z$10:$BZ$10,M$10,$Z63:$BZ63)</f>
        <v>0</v>
      </c>
      <c r="N63" s="24">
        <f t="shared" si="131"/>
        <v>0</v>
      </c>
      <c r="O63" s="24">
        <f t="shared" si="131"/>
        <v>0</v>
      </c>
      <c r="P63" s="24">
        <f t="shared" si="131"/>
        <v>0</v>
      </c>
      <c r="Q63" s="24">
        <f t="shared" si="131"/>
        <v>0</v>
      </c>
      <c r="R63" s="24">
        <f t="shared" si="131"/>
        <v>0</v>
      </c>
      <c r="S63" s="24">
        <f t="shared" si="131"/>
        <v>0</v>
      </c>
      <c r="T63" s="24">
        <f t="shared" si="131"/>
        <v>0</v>
      </c>
      <c r="U63" s="24">
        <f t="shared" si="131"/>
        <v>0</v>
      </c>
      <c r="V63" s="24">
        <f t="shared" si="131"/>
        <v>0</v>
      </c>
      <c r="W63" s="24">
        <f t="shared" si="131"/>
        <v>0</v>
      </c>
      <c r="X63" s="24">
        <f t="shared" si="131"/>
        <v>0</v>
      </c>
      <c r="Z63" s="24">
        <f>IF($J63="Off",0,IF(ISERROR(INDEX(Inputs!Z$36:Z$1583,MATCH($C63,Inputs!$C$36:$C$1583,))),0,INDEX(Inputs!Z$36:Z$1583,MATCH($C63,Inputs!$C$36:$C$1583,))))*$H63</f>
        <v>0</v>
      </c>
      <c r="AA63" s="24">
        <f>IF($J63="Off",0,IF(ISERROR(INDEX(Inputs!AA$36:AA$1583,MATCH($C63,Inputs!$C$36:$C$1583,))),0,INDEX(Inputs!AA$36:AA$1583,MATCH($C63,Inputs!$C$36:$C$1583,))))*$H63</f>
        <v>0</v>
      </c>
      <c r="AB63" s="24">
        <f>IF($J63="Off",0,IF(ISERROR(INDEX(Inputs!AB$36:AB$1583,MATCH($C63,Inputs!$C$36:$C$1583,))),0,INDEX(Inputs!AB$36:AB$1583,MATCH($C63,Inputs!$C$36:$C$1583,))))*$H63</f>
        <v>0</v>
      </c>
      <c r="AC63" s="24">
        <f>IF($J63="Off",0,IF(ISERROR(INDEX(Inputs!AC$36:AC$1583,MATCH($C63,Inputs!$C$36:$C$1583,))),0,INDEX(Inputs!AC$36:AC$1583,MATCH($C63,Inputs!$C$36:$C$1583,))))*$H63</f>
        <v>0</v>
      </c>
      <c r="AD63" s="24">
        <f>IF($J63="Off",0,IF(ISERROR(INDEX(Inputs!AD$36:AD$1583,MATCH($C63,Inputs!$C$36:$C$1583,))),0,INDEX(Inputs!AD$36:AD$1583,MATCH($C63,Inputs!$C$36:$C$1583,))))*$H63</f>
        <v>0</v>
      </c>
      <c r="AE63" s="24">
        <f>IF($J63="Off",0,IF(ISERROR(INDEX(Inputs!AE$36:AE$1583,MATCH($C63,Inputs!$C$36:$C$1583,))),0,INDEX(Inputs!AE$36:AE$1583,MATCH($C63,Inputs!$C$36:$C$1583,))))*$H63</f>
        <v>0</v>
      </c>
      <c r="AF63" s="24">
        <f>IF($J63="Off",0,IF(ISERROR(INDEX(Inputs!AF$36:AF$1583,MATCH($C63,Inputs!$C$36:$C$1583,))),0,INDEX(Inputs!AF$36:AF$1583,MATCH($C63,Inputs!$C$36:$C$1583,))))*$H63</f>
        <v>0</v>
      </c>
      <c r="AG63" s="24">
        <f>IF($J63="Off",0,IF(ISERROR(INDEX(Inputs!AG$36:AG$1583,MATCH($C63,Inputs!$C$36:$C$1583,))),0,INDEX(Inputs!AG$36:AG$1583,MATCH($C63,Inputs!$C$36:$C$1583,))))*$H63</f>
        <v>0</v>
      </c>
      <c r="AH63" s="24">
        <f>IF($J63="Off",0,IF(ISERROR(INDEX(Inputs!AH$36:AH$1583,MATCH($C63,Inputs!$C$36:$C$1583,))),0,INDEX(Inputs!AH$36:AH$1583,MATCH($C63,Inputs!$C$36:$C$1583,))))*$H63</f>
        <v>0</v>
      </c>
      <c r="AI63" s="24">
        <f>IF($J63="Off",0,IF(ISERROR(INDEX(Inputs!AI$36:AI$1583,MATCH($C63,Inputs!$C$36:$C$1583,))),0,INDEX(Inputs!AI$36:AI$1583,MATCH($C63,Inputs!$C$36:$C$1583,))))*$H63</f>
        <v>0</v>
      </c>
      <c r="AJ63" s="24">
        <f>IF($J63="Off",0,IF(ISERROR(INDEX(Inputs!AJ$36:AJ$1583,MATCH($C63,Inputs!$C$36:$C$1583,))),0,INDEX(Inputs!AJ$36:AJ$1583,MATCH($C63,Inputs!$C$36:$C$1583,))))*$H63</f>
        <v>0</v>
      </c>
      <c r="AK63" s="24">
        <f>IF($J63="Off",0,IF(ISERROR(INDEX(Inputs!AK$36:AK$1583,MATCH($C63,Inputs!$C$36:$C$1583,))),0,INDEX(Inputs!AK$36:AK$1583,MATCH($C63,Inputs!$C$36:$C$1583,))))*$H63</f>
        <v>0</v>
      </c>
      <c r="AL63" s="24">
        <f>IF($J63="Off",0,IF(ISERROR(INDEX(Inputs!AL$36:AL$1583,MATCH($C63,Inputs!$C$36:$C$1583,))),0,INDEX(Inputs!AL$36:AL$1583,MATCH($C63,Inputs!$C$36:$C$1583,))))*$H63</f>
        <v>0</v>
      </c>
      <c r="AM63" s="24">
        <f>IF($J63="Off",0,IF(ISERROR(INDEX(Inputs!AM$36:AM$1583,MATCH($C63,Inputs!$C$36:$C$1583,))),0,INDEX(Inputs!AM$36:AM$1583,MATCH($C63,Inputs!$C$36:$C$1583,))))*$H63</f>
        <v>0</v>
      </c>
      <c r="AN63" s="24">
        <f>IF($J63="Off",0,IF(ISERROR(INDEX(Inputs!AN$36:AN$1583,MATCH($C63,Inputs!$C$36:$C$1583,))),0,INDEX(Inputs!AN$36:AN$1583,MATCH($C63,Inputs!$C$36:$C$1583,))))*$H63</f>
        <v>0</v>
      </c>
      <c r="AO63" s="24">
        <f>IF($J63="Off",0,IF(ISERROR(INDEX(Inputs!AO$36:AO$1583,MATCH($C63,Inputs!$C$36:$C$1583,))),0,INDEX(Inputs!AO$36:AO$1583,MATCH($C63,Inputs!$C$36:$C$1583,))))*$H63</f>
        <v>0</v>
      </c>
      <c r="AP63" s="24">
        <f>IF($J63="Off",0,IF(ISERROR(INDEX(Inputs!AP$36:AP$1583,MATCH($C63,Inputs!$C$36:$C$1583,))),0,INDEX(Inputs!AP$36:AP$1583,MATCH($C63,Inputs!$C$36:$C$1583,))))*$H63</f>
        <v>0</v>
      </c>
      <c r="AQ63" s="24">
        <f>IF($J63="Off",0,IF(ISERROR(INDEX(Inputs!AQ$36:AQ$1583,MATCH($C63,Inputs!$C$36:$C$1583,))),0,INDEX(Inputs!AQ$36:AQ$1583,MATCH($C63,Inputs!$C$36:$C$1583,))))*$H63</f>
        <v>0</v>
      </c>
      <c r="AR63" s="24">
        <f>IF($J63="Off",0,IF(ISERROR(INDEX(Inputs!AR$36:AR$1583,MATCH($C63,Inputs!$C$36:$C$1583,))),0,INDEX(Inputs!AR$36:AR$1583,MATCH($C63,Inputs!$C$36:$C$1583,))))*$H63</f>
        <v>0</v>
      </c>
      <c r="AS63" s="24">
        <f>IF($J63="Off",0,IF(ISERROR(INDEX(Inputs!AS$36:AS$1583,MATCH($C63,Inputs!$C$36:$C$1583,))),0,INDEX(Inputs!AS$36:AS$1583,MATCH($C63,Inputs!$C$36:$C$1583,))))*$H63</f>
        <v>0</v>
      </c>
      <c r="AT63" s="24">
        <f>IF($J63="Off",0,IF(ISERROR(INDEX(Inputs!AT$36:AT$1583,MATCH($C63,Inputs!$C$36:$C$1583,))),0,INDEX(Inputs!AT$36:AT$1583,MATCH($C63,Inputs!$C$36:$C$1583,))))*$H63</f>
        <v>0</v>
      </c>
      <c r="AU63" s="24">
        <f>IF($J63="Off",0,IF(ISERROR(INDEX(Inputs!AU$36:AU$1583,MATCH($C63,Inputs!$C$36:$C$1583,))),0,INDEX(Inputs!AU$36:AU$1583,MATCH($C63,Inputs!$C$36:$C$1583,))))*$H63</f>
        <v>0</v>
      </c>
      <c r="AV63" s="24">
        <f>IF($J63="Off",0,IF(ISERROR(INDEX(Inputs!AV$36:AV$1583,MATCH($C63,Inputs!$C$36:$C$1583,))),0,INDEX(Inputs!AV$36:AV$1583,MATCH($C63,Inputs!$C$36:$C$1583,))))*$H63</f>
        <v>0</v>
      </c>
      <c r="AW63" s="24">
        <f>IF($J63="Off",0,IF(ISERROR(INDEX(Inputs!AW$36:AW$1583,MATCH($C63,Inputs!$C$36:$C$1583,))),0,INDEX(Inputs!AW$36:AW$1583,MATCH($C63,Inputs!$C$36:$C$1583,))))*$H63</f>
        <v>0</v>
      </c>
      <c r="AX63" s="24">
        <f>IF($J63="Off",0,IF(ISERROR(INDEX(Inputs!AX$36:AX$1583,MATCH($C63,Inputs!$C$36:$C$1583,))),0,INDEX(Inputs!AX$36:AX$1583,MATCH($C63,Inputs!$C$36:$C$1583,))))*$H63</f>
        <v>0</v>
      </c>
      <c r="AY63" s="24">
        <f>IF($J63="Off",0,IF(ISERROR(INDEX(Inputs!AY$36:AY$1583,MATCH($C63,Inputs!$C$36:$C$1583,))),0,INDEX(Inputs!AY$36:AY$1583,MATCH($C63,Inputs!$C$36:$C$1583,))))*$H63</f>
        <v>0</v>
      </c>
      <c r="AZ63" s="24">
        <f>IF($J63="Off",0,IF(ISERROR(INDEX(Inputs!AZ$36:AZ$1583,MATCH($C63,Inputs!$C$36:$C$1583,))),0,INDEX(Inputs!AZ$36:AZ$1583,MATCH($C63,Inputs!$C$36:$C$1583,))))*$H63</f>
        <v>0</v>
      </c>
      <c r="BA63" s="24">
        <f>IF($J63="Off",0,IF(ISERROR(INDEX(Inputs!BA$36:BA$1583,MATCH($C63,Inputs!$C$36:$C$1583,))),0,INDEX(Inputs!BA$36:BA$1583,MATCH($C63,Inputs!$C$36:$C$1583,))))*$H63</f>
        <v>0</v>
      </c>
      <c r="BB63" s="24">
        <f>IF($J63="Off",0,IF(ISERROR(INDEX(Inputs!BB$36:BB$1583,MATCH($C63,Inputs!$C$36:$C$1583,))),0,INDEX(Inputs!BB$36:BB$1583,MATCH($C63,Inputs!$C$36:$C$1583,))))*$H63</f>
        <v>0</v>
      </c>
      <c r="BC63" s="24">
        <f>IF($J63="Off",0,IF(ISERROR(INDEX(Inputs!BC$36:BC$1583,MATCH($C63,Inputs!$C$36:$C$1583,))),0,INDEX(Inputs!BC$36:BC$1583,MATCH($C63,Inputs!$C$36:$C$1583,))))*$H63</f>
        <v>0</v>
      </c>
      <c r="BD63" s="24">
        <f>IF($J63="Off",0,IF(ISERROR(INDEX(Inputs!BD$36:BD$1583,MATCH($C63,Inputs!$C$36:$C$1583,))),0,INDEX(Inputs!BD$36:BD$1583,MATCH($C63,Inputs!$C$36:$C$1583,))))*$H63</f>
        <v>0</v>
      </c>
      <c r="BE63" s="24">
        <f>IF($J63="Off",0,IF(ISERROR(INDEX(Inputs!BE$36:BE$1583,MATCH($C63,Inputs!$C$36:$C$1583,))),0,INDEX(Inputs!BE$36:BE$1583,MATCH($C63,Inputs!$C$36:$C$1583,))))*$H63</f>
        <v>0</v>
      </c>
      <c r="BF63" s="24">
        <f>IF($J63="Off",0,IF(ISERROR(INDEX(Inputs!BF$36:BF$1583,MATCH($C63,Inputs!$C$36:$C$1583,))),0,INDEX(Inputs!BF$36:BF$1583,MATCH($C63,Inputs!$C$36:$C$1583,))))*$H63</f>
        <v>0</v>
      </c>
      <c r="BG63" s="24">
        <f>IF($J63="Off",0,IF(ISERROR(INDEX(Inputs!BG$36:BG$1583,MATCH($C63,Inputs!$C$36:$C$1583,))),0,INDEX(Inputs!BG$36:BG$1583,MATCH($C63,Inputs!$C$36:$C$1583,))))*$H63</f>
        <v>0</v>
      </c>
      <c r="BH63" s="24">
        <f>IF($J63="Off",0,IF(ISERROR(INDEX(Inputs!BH$36:BH$1583,MATCH($C63,Inputs!$C$36:$C$1583,))),0,INDEX(Inputs!BH$36:BH$1583,MATCH($C63,Inputs!$C$36:$C$1583,))))*$H63</f>
        <v>0</v>
      </c>
      <c r="BI63" s="24">
        <f>IF($J63="Off",0,IF(ISERROR(INDEX(Inputs!BI$36:BI$1583,MATCH($C63,Inputs!$C$36:$C$1583,))),0,INDEX(Inputs!BI$36:BI$1583,MATCH($C63,Inputs!$C$36:$C$1583,))))*$H63</f>
        <v>0</v>
      </c>
      <c r="BJ63" s="24">
        <f>IF($J63="Off",0,IF(ISERROR(INDEX(Inputs!BJ$36:BJ$1583,MATCH($C63,Inputs!$C$36:$C$1583,))),0,INDEX(Inputs!BJ$36:BJ$1583,MATCH($C63,Inputs!$C$36:$C$1583,))))*$H63</f>
        <v>0</v>
      </c>
      <c r="BK63" s="24">
        <f>IF($J63="Off",0,IF(ISERROR(INDEX(Inputs!BK$36:BK$1583,MATCH($C63,Inputs!$C$36:$C$1583,))),0,INDEX(Inputs!BK$36:BK$1583,MATCH($C63,Inputs!$C$36:$C$1583,))))*$H63</f>
        <v>0</v>
      </c>
      <c r="BL63" s="24">
        <f>IF($J63="Off",0,IF(ISERROR(INDEX(Inputs!BL$36:BL$1583,MATCH($C63,Inputs!$C$36:$C$1583,))),0,INDEX(Inputs!BL$36:BL$1583,MATCH($C63,Inputs!$C$36:$C$1583,))))*$H63</f>
        <v>0</v>
      </c>
      <c r="BM63" s="24">
        <f>IF($J63="Off",0,IF(ISERROR(INDEX(Inputs!BM$36:BM$1583,MATCH($C63,Inputs!$C$36:$C$1583,))),0,INDEX(Inputs!BM$36:BM$1583,MATCH($C63,Inputs!$C$36:$C$1583,))))*$H63</f>
        <v>0</v>
      </c>
      <c r="BN63" s="24">
        <f>IF($J63="Off",0,IF(ISERROR(INDEX(Inputs!BN$36:BN$1583,MATCH($C63,Inputs!$C$36:$C$1583,))),0,INDEX(Inputs!BN$36:BN$1583,MATCH($C63,Inputs!$C$36:$C$1583,))))*$H63</f>
        <v>0</v>
      </c>
      <c r="BO63" s="24">
        <f>IF($J63="Off",0,IF(ISERROR(INDEX(Inputs!BO$36:BO$1583,MATCH($C63,Inputs!$C$36:$C$1583,))),0,INDEX(Inputs!BO$36:BO$1583,MATCH($C63,Inputs!$C$36:$C$1583,))))*$H63</f>
        <v>0</v>
      </c>
      <c r="BP63" s="24">
        <f>IF($J63="Off",0,IF(ISERROR(INDEX(Inputs!BP$36:BP$1583,MATCH($C63,Inputs!$C$36:$C$1583,))),0,INDEX(Inputs!BP$36:BP$1583,MATCH($C63,Inputs!$C$36:$C$1583,))))*$H63</f>
        <v>0</v>
      </c>
      <c r="BQ63" s="24">
        <f>IF($J63="Off",0,IF(ISERROR(INDEX(Inputs!BQ$36:BQ$1583,MATCH($C63,Inputs!$C$36:$C$1583,))),0,INDEX(Inputs!BQ$36:BQ$1583,MATCH($C63,Inputs!$C$36:$C$1583,))))*$H63</f>
        <v>0</v>
      </c>
      <c r="BR63" s="24">
        <f>IF($J63="Off",0,IF(ISERROR(INDEX(Inputs!BR$36:BR$1583,MATCH($C63,Inputs!$C$36:$C$1583,))),0,INDEX(Inputs!BR$36:BR$1583,MATCH($C63,Inputs!$C$36:$C$1583,))))*$H63</f>
        <v>0</v>
      </c>
      <c r="BS63" s="24">
        <f>IF($J63="Off",0,IF(ISERROR(INDEX(Inputs!BS$36:BS$1583,MATCH($C63,Inputs!$C$36:$C$1583,))),0,INDEX(Inputs!BS$36:BS$1583,MATCH($C63,Inputs!$C$36:$C$1583,))))*$H63</f>
        <v>0</v>
      </c>
      <c r="BT63" s="24">
        <f>IF($J63="Off",0,IF(ISERROR(INDEX(Inputs!BT$36:BT$1583,MATCH($C63,Inputs!$C$36:$C$1583,))),0,INDEX(Inputs!BT$36:BT$1583,MATCH($C63,Inputs!$C$36:$C$1583,))))*$H63</f>
        <v>0</v>
      </c>
      <c r="BU63" s="24">
        <f>IF($J63="Off",0,IF(ISERROR(INDEX(Inputs!BU$36:BU$1583,MATCH($C63,Inputs!$C$36:$C$1583,))),0,INDEX(Inputs!BU$36:BU$1583,MATCH($C63,Inputs!$C$36:$C$1583,))))*$H63</f>
        <v>0</v>
      </c>
      <c r="BV63" s="24">
        <f>IF($J63="Off",0,IF(ISERROR(INDEX(Inputs!BV$36:BV$1583,MATCH($C63,Inputs!$C$36:$C$1583,))),0,INDEX(Inputs!BV$36:BV$1583,MATCH($C63,Inputs!$C$36:$C$1583,))))*$H63</f>
        <v>0</v>
      </c>
      <c r="BW63" s="24">
        <f>IF($J63="Off",0,IF(ISERROR(INDEX(Inputs!BW$36:BW$1583,MATCH($C63,Inputs!$C$36:$C$1583,))),0,INDEX(Inputs!BW$36:BW$1583,MATCH($C63,Inputs!$C$36:$C$1583,))))*$H63</f>
        <v>0</v>
      </c>
      <c r="BX63" s="24">
        <f>IF($J63="Off",0,IF(ISERROR(INDEX(Inputs!BX$36:BX$1583,MATCH($C63,Inputs!$C$36:$C$1583,))),0,INDEX(Inputs!BX$36:BX$1583,MATCH($C63,Inputs!$C$36:$C$1583,))))*$H63</f>
        <v>0</v>
      </c>
      <c r="BY63" s="24">
        <f>IF($J63="Off",0,IF(ISERROR(INDEX(Inputs!BY$36:BY$1583,MATCH($C63,Inputs!$C$36:$C$1583,))),0,INDEX(Inputs!BY$36:BY$1583,MATCH($C63,Inputs!$C$36:$C$1583,))))*$H63</f>
        <v>0</v>
      </c>
      <c r="BZ63" s="24">
        <f>IF($J63="Off",0,IF(ISERROR(INDEX(Inputs!BZ$36:BZ$1583,MATCH($C63,Inputs!$C$36:$C$1583,))),0,INDEX(Inputs!BZ$36:BZ$1583,MATCH($C63,Inputs!$C$36:$C$1583,))))*$H63</f>
        <v>0</v>
      </c>
    </row>
    <row r="64" spans="3:78" outlineLevel="1">
      <c r="C64" s="111">
        <v>22</v>
      </c>
      <c r="D64" s="111"/>
      <c r="E64" s="111"/>
      <c r="G64" s="22">
        <f>IF(ISERROR(INDEX(Inputs!G$36:G$1583,MATCH($C64,Inputs!$C$36:$C$1583,))),0,INDEX(Inputs!G$36:G$1583,MATCH($C64,Inputs!$C$36:$C$1583,)))</f>
        <v>0</v>
      </c>
      <c r="H64" s="54">
        <f>IF(AND($I$9="Yes",I64=Inputs!$CB$16),0,1)</f>
        <v>1</v>
      </c>
      <c r="I64" s="22">
        <f>IF(ISERROR(INDEX(Inputs!I$36:I$1583,MATCH($C64,Inputs!$C$36:$C$1583,))),0,INDEX(Inputs!I$36:I$1583,MATCH($C64,Inputs!$C$36:$C$1583,)))</f>
        <v>0</v>
      </c>
      <c r="J64" s="45" t="s">
        <v>48</v>
      </c>
      <c r="K64" s="24">
        <f t="shared" si="130"/>
        <v>0</v>
      </c>
      <c r="M64" s="24">
        <f t="shared" si="131"/>
        <v>0</v>
      </c>
      <c r="N64" s="24">
        <f t="shared" si="131"/>
        <v>0</v>
      </c>
      <c r="O64" s="24">
        <f t="shared" si="131"/>
        <v>0</v>
      </c>
      <c r="P64" s="24">
        <f t="shared" si="131"/>
        <v>0</v>
      </c>
      <c r="Q64" s="24">
        <f t="shared" si="131"/>
        <v>0</v>
      </c>
      <c r="R64" s="24">
        <f t="shared" si="131"/>
        <v>0</v>
      </c>
      <c r="S64" s="24">
        <f t="shared" si="131"/>
        <v>0</v>
      </c>
      <c r="T64" s="24">
        <f t="shared" si="131"/>
        <v>0</v>
      </c>
      <c r="U64" s="24">
        <f t="shared" si="131"/>
        <v>0</v>
      </c>
      <c r="V64" s="24">
        <f t="shared" si="131"/>
        <v>0</v>
      </c>
      <c r="W64" s="24">
        <f t="shared" si="131"/>
        <v>0</v>
      </c>
      <c r="X64" s="24">
        <f t="shared" si="131"/>
        <v>0</v>
      </c>
      <c r="Z64" s="24">
        <f>IF($J64="Off",0,IF(ISERROR(INDEX(Inputs!Z$36:Z$1583,MATCH($C64,Inputs!$C$36:$C$1583,))),0,INDEX(Inputs!Z$36:Z$1583,MATCH($C64,Inputs!$C$36:$C$1583,))))*$H64</f>
        <v>0</v>
      </c>
      <c r="AA64" s="24">
        <f>IF($J64="Off",0,IF(ISERROR(INDEX(Inputs!AA$36:AA$1583,MATCH($C64,Inputs!$C$36:$C$1583,))),0,INDEX(Inputs!AA$36:AA$1583,MATCH($C64,Inputs!$C$36:$C$1583,))))*$H64</f>
        <v>0</v>
      </c>
      <c r="AB64" s="24">
        <f>IF($J64="Off",0,IF(ISERROR(INDEX(Inputs!AB$36:AB$1583,MATCH($C64,Inputs!$C$36:$C$1583,))),0,INDEX(Inputs!AB$36:AB$1583,MATCH($C64,Inputs!$C$36:$C$1583,))))*$H64</f>
        <v>0</v>
      </c>
      <c r="AC64" s="24">
        <f>IF($J64="Off",0,IF(ISERROR(INDEX(Inputs!AC$36:AC$1583,MATCH($C64,Inputs!$C$36:$C$1583,))),0,INDEX(Inputs!AC$36:AC$1583,MATCH($C64,Inputs!$C$36:$C$1583,))))*$H64</f>
        <v>0</v>
      </c>
      <c r="AD64" s="24">
        <f>IF($J64="Off",0,IF(ISERROR(INDEX(Inputs!AD$36:AD$1583,MATCH($C64,Inputs!$C$36:$C$1583,))),0,INDEX(Inputs!AD$36:AD$1583,MATCH($C64,Inputs!$C$36:$C$1583,))))*$H64</f>
        <v>0</v>
      </c>
      <c r="AE64" s="24">
        <f>IF($J64="Off",0,IF(ISERROR(INDEX(Inputs!AE$36:AE$1583,MATCH($C64,Inputs!$C$36:$C$1583,))),0,INDEX(Inputs!AE$36:AE$1583,MATCH($C64,Inputs!$C$36:$C$1583,))))*$H64</f>
        <v>0</v>
      </c>
      <c r="AF64" s="24">
        <f>IF($J64="Off",0,IF(ISERROR(INDEX(Inputs!AF$36:AF$1583,MATCH($C64,Inputs!$C$36:$C$1583,))),0,INDEX(Inputs!AF$36:AF$1583,MATCH($C64,Inputs!$C$36:$C$1583,))))*$H64</f>
        <v>0</v>
      </c>
      <c r="AG64" s="24">
        <f>IF($J64="Off",0,IF(ISERROR(INDEX(Inputs!AG$36:AG$1583,MATCH($C64,Inputs!$C$36:$C$1583,))),0,INDEX(Inputs!AG$36:AG$1583,MATCH($C64,Inputs!$C$36:$C$1583,))))*$H64</f>
        <v>0</v>
      </c>
      <c r="AH64" s="24">
        <f>IF($J64="Off",0,IF(ISERROR(INDEX(Inputs!AH$36:AH$1583,MATCH($C64,Inputs!$C$36:$C$1583,))),0,INDEX(Inputs!AH$36:AH$1583,MATCH($C64,Inputs!$C$36:$C$1583,))))*$H64</f>
        <v>0</v>
      </c>
      <c r="AI64" s="24">
        <f>IF($J64="Off",0,IF(ISERROR(INDEX(Inputs!AI$36:AI$1583,MATCH($C64,Inputs!$C$36:$C$1583,))),0,INDEX(Inputs!AI$36:AI$1583,MATCH($C64,Inputs!$C$36:$C$1583,))))*$H64</f>
        <v>0</v>
      </c>
      <c r="AJ64" s="24">
        <f>IF($J64="Off",0,IF(ISERROR(INDEX(Inputs!AJ$36:AJ$1583,MATCH($C64,Inputs!$C$36:$C$1583,))),0,INDEX(Inputs!AJ$36:AJ$1583,MATCH($C64,Inputs!$C$36:$C$1583,))))*$H64</f>
        <v>0</v>
      </c>
      <c r="AK64" s="24">
        <f>IF($J64="Off",0,IF(ISERROR(INDEX(Inputs!AK$36:AK$1583,MATCH($C64,Inputs!$C$36:$C$1583,))),0,INDEX(Inputs!AK$36:AK$1583,MATCH($C64,Inputs!$C$36:$C$1583,))))*$H64</f>
        <v>0</v>
      </c>
      <c r="AL64" s="24">
        <f>IF($J64="Off",0,IF(ISERROR(INDEX(Inputs!AL$36:AL$1583,MATCH($C64,Inputs!$C$36:$C$1583,))),0,INDEX(Inputs!AL$36:AL$1583,MATCH($C64,Inputs!$C$36:$C$1583,))))*$H64</f>
        <v>0</v>
      </c>
      <c r="AM64" s="24">
        <f>IF($J64="Off",0,IF(ISERROR(INDEX(Inputs!AM$36:AM$1583,MATCH($C64,Inputs!$C$36:$C$1583,))),0,INDEX(Inputs!AM$36:AM$1583,MATCH($C64,Inputs!$C$36:$C$1583,))))*$H64</f>
        <v>0</v>
      </c>
      <c r="AN64" s="24">
        <f>IF($J64="Off",0,IF(ISERROR(INDEX(Inputs!AN$36:AN$1583,MATCH($C64,Inputs!$C$36:$C$1583,))),0,INDEX(Inputs!AN$36:AN$1583,MATCH($C64,Inputs!$C$36:$C$1583,))))*$H64</f>
        <v>0</v>
      </c>
      <c r="AO64" s="24">
        <f>IF($J64="Off",0,IF(ISERROR(INDEX(Inputs!AO$36:AO$1583,MATCH($C64,Inputs!$C$36:$C$1583,))),0,INDEX(Inputs!AO$36:AO$1583,MATCH($C64,Inputs!$C$36:$C$1583,))))*$H64</f>
        <v>0</v>
      </c>
      <c r="AP64" s="24">
        <f>IF($J64="Off",0,IF(ISERROR(INDEX(Inputs!AP$36:AP$1583,MATCH($C64,Inputs!$C$36:$C$1583,))),0,INDEX(Inputs!AP$36:AP$1583,MATCH($C64,Inputs!$C$36:$C$1583,))))*$H64</f>
        <v>0</v>
      </c>
      <c r="AQ64" s="24">
        <f>IF($J64="Off",0,IF(ISERROR(INDEX(Inputs!AQ$36:AQ$1583,MATCH($C64,Inputs!$C$36:$C$1583,))),0,INDEX(Inputs!AQ$36:AQ$1583,MATCH($C64,Inputs!$C$36:$C$1583,))))*$H64</f>
        <v>0</v>
      </c>
      <c r="AR64" s="24">
        <f>IF($J64="Off",0,IF(ISERROR(INDEX(Inputs!AR$36:AR$1583,MATCH($C64,Inputs!$C$36:$C$1583,))),0,INDEX(Inputs!AR$36:AR$1583,MATCH($C64,Inputs!$C$36:$C$1583,))))*$H64</f>
        <v>0</v>
      </c>
      <c r="AS64" s="24">
        <f>IF($J64="Off",0,IF(ISERROR(INDEX(Inputs!AS$36:AS$1583,MATCH($C64,Inputs!$C$36:$C$1583,))),0,INDEX(Inputs!AS$36:AS$1583,MATCH($C64,Inputs!$C$36:$C$1583,))))*$H64</f>
        <v>0</v>
      </c>
      <c r="AT64" s="24">
        <f>IF($J64="Off",0,IF(ISERROR(INDEX(Inputs!AT$36:AT$1583,MATCH($C64,Inputs!$C$36:$C$1583,))),0,INDEX(Inputs!AT$36:AT$1583,MATCH($C64,Inputs!$C$36:$C$1583,))))*$H64</f>
        <v>0</v>
      </c>
      <c r="AU64" s="24">
        <f>IF($J64="Off",0,IF(ISERROR(INDEX(Inputs!AU$36:AU$1583,MATCH($C64,Inputs!$C$36:$C$1583,))),0,INDEX(Inputs!AU$36:AU$1583,MATCH($C64,Inputs!$C$36:$C$1583,))))*$H64</f>
        <v>0</v>
      </c>
      <c r="AV64" s="24">
        <f>IF($J64="Off",0,IF(ISERROR(INDEX(Inputs!AV$36:AV$1583,MATCH($C64,Inputs!$C$36:$C$1583,))),0,INDEX(Inputs!AV$36:AV$1583,MATCH($C64,Inputs!$C$36:$C$1583,))))*$H64</f>
        <v>0</v>
      </c>
      <c r="AW64" s="24">
        <f>IF($J64="Off",0,IF(ISERROR(INDEX(Inputs!AW$36:AW$1583,MATCH($C64,Inputs!$C$36:$C$1583,))),0,INDEX(Inputs!AW$36:AW$1583,MATCH($C64,Inputs!$C$36:$C$1583,))))*$H64</f>
        <v>0</v>
      </c>
      <c r="AX64" s="24">
        <f>IF($J64="Off",0,IF(ISERROR(INDEX(Inputs!AX$36:AX$1583,MATCH($C64,Inputs!$C$36:$C$1583,))),0,INDEX(Inputs!AX$36:AX$1583,MATCH($C64,Inputs!$C$36:$C$1583,))))*$H64</f>
        <v>0</v>
      </c>
      <c r="AY64" s="24">
        <f>IF($J64="Off",0,IF(ISERROR(INDEX(Inputs!AY$36:AY$1583,MATCH($C64,Inputs!$C$36:$C$1583,))),0,INDEX(Inputs!AY$36:AY$1583,MATCH($C64,Inputs!$C$36:$C$1583,))))*$H64</f>
        <v>0</v>
      </c>
      <c r="AZ64" s="24">
        <f>IF($J64="Off",0,IF(ISERROR(INDEX(Inputs!AZ$36:AZ$1583,MATCH($C64,Inputs!$C$36:$C$1583,))),0,INDEX(Inputs!AZ$36:AZ$1583,MATCH($C64,Inputs!$C$36:$C$1583,))))*$H64</f>
        <v>0</v>
      </c>
      <c r="BA64" s="24">
        <f>IF($J64="Off",0,IF(ISERROR(INDEX(Inputs!BA$36:BA$1583,MATCH($C64,Inputs!$C$36:$C$1583,))),0,INDEX(Inputs!BA$36:BA$1583,MATCH($C64,Inputs!$C$36:$C$1583,))))*$H64</f>
        <v>0</v>
      </c>
      <c r="BB64" s="24">
        <f>IF($J64="Off",0,IF(ISERROR(INDEX(Inputs!BB$36:BB$1583,MATCH($C64,Inputs!$C$36:$C$1583,))),0,INDEX(Inputs!BB$36:BB$1583,MATCH($C64,Inputs!$C$36:$C$1583,))))*$H64</f>
        <v>0</v>
      </c>
      <c r="BC64" s="24">
        <f>IF($J64="Off",0,IF(ISERROR(INDEX(Inputs!BC$36:BC$1583,MATCH($C64,Inputs!$C$36:$C$1583,))),0,INDEX(Inputs!BC$36:BC$1583,MATCH($C64,Inputs!$C$36:$C$1583,))))*$H64</f>
        <v>0</v>
      </c>
      <c r="BD64" s="24">
        <f>IF($J64="Off",0,IF(ISERROR(INDEX(Inputs!BD$36:BD$1583,MATCH($C64,Inputs!$C$36:$C$1583,))),0,INDEX(Inputs!BD$36:BD$1583,MATCH($C64,Inputs!$C$36:$C$1583,))))*$H64</f>
        <v>0</v>
      </c>
      <c r="BE64" s="24">
        <f>IF($J64="Off",0,IF(ISERROR(INDEX(Inputs!BE$36:BE$1583,MATCH($C64,Inputs!$C$36:$C$1583,))),0,INDEX(Inputs!BE$36:BE$1583,MATCH($C64,Inputs!$C$36:$C$1583,))))*$H64</f>
        <v>0</v>
      </c>
      <c r="BF64" s="24">
        <f>IF($J64="Off",0,IF(ISERROR(INDEX(Inputs!BF$36:BF$1583,MATCH($C64,Inputs!$C$36:$C$1583,))),0,INDEX(Inputs!BF$36:BF$1583,MATCH($C64,Inputs!$C$36:$C$1583,))))*$H64</f>
        <v>0</v>
      </c>
      <c r="BG64" s="24">
        <f>IF($J64="Off",0,IF(ISERROR(INDEX(Inputs!BG$36:BG$1583,MATCH($C64,Inputs!$C$36:$C$1583,))),0,INDEX(Inputs!BG$36:BG$1583,MATCH($C64,Inputs!$C$36:$C$1583,))))*$H64</f>
        <v>0</v>
      </c>
      <c r="BH64" s="24">
        <f>IF($J64="Off",0,IF(ISERROR(INDEX(Inputs!BH$36:BH$1583,MATCH($C64,Inputs!$C$36:$C$1583,))),0,INDEX(Inputs!BH$36:BH$1583,MATCH($C64,Inputs!$C$36:$C$1583,))))*$H64</f>
        <v>0</v>
      </c>
      <c r="BI64" s="24">
        <f>IF($J64="Off",0,IF(ISERROR(INDEX(Inputs!BI$36:BI$1583,MATCH($C64,Inputs!$C$36:$C$1583,))),0,INDEX(Inputs!BI$36:BI$1583,MATCH($C64,Inputs!$C$36:$C$1583,))))*$H64</f>
        <v>0</v>
      </c>
      <c r="BJ64" s="24">
        <f>IF($J64="Off",0,IF(ISERROR(INDEX(Inputs!BJ$36:BJ$1583,MATCH($C64,Inputs!$C$36:$C$1583,))),0,INDEX(Inputs!BJ$36:BJ$1583,MATCH($C64,Inputs!$C$36:$C$1583,))))*$H64</f>
        <v>0</v>
      </c>
      <c r="BK64" s="24">
        <f>IF($J64="Off",0,IF(ISERROR(INDEX(Inputs!BK$36:BK$1583,MATCH($C64,Inputs!$C$36:$C$1583,))),0,INDEX(Inputs!BK$36:BK$1583,MATCH($C64,Inputs!$C$36:$C$1583,))))*$H64</f>
        <v>0</v>
      </c>
      <c r="BL64" s="24">
        <f>IF($J64="Off",0,IF(ISERROR(INDEX(Inputs!BL$36:BL$1583,MATCH($C64,Inputs!$C$36:$C$1583,))),0,INDEX(Inputs!BL$36:BL$1583,MATCH($C64,Inputs!$C$36:$C$1583,))))*$H64</f>
        <v>0</v>
      </c>
      <c r="BM64" s="24">
        <f>IF($J64="Off",0,IF(ISERROR(INDEX(Inputs!BM$36:BM$1583,MATCH($C64,Inputs!$C$36:$C$1583,))),0,INDEX(Inputs!BM$36:BM$1583,MATCH($C64,Inputs!$C$36:$C$1583,))))*$H64</f>
        <v>0</v>
      </c>
      <c r="BN64" s="24">
        <f>IF($J64="Off",0,IF(ISERROR(INDEX(Inputs!BN$36:BN$1583,MATCH($C64,Inputs!$C$36:$C$1583,))),0,INDEX(Inputs!BN$36:BN$1583,MATCH($C64,Inputs!$C$36:$C$1583,))))*$H64</f>
        <v>0</v>
      </c>
      <c r="BO64" s="24">
        <f>IF($J64="Off",0,IF(ISERROR(INDEX(Inputs!BO$36:BO$1583,MATCH($C64,Inputs!$C$36:$C$1583,))),0,INDEX(Inputs!BO$36:BO$1583,MATCH($C64,Inputs!$C$36:$C$1583,))))*$H64</f>
        <v>0</v>
      </c>
      <c r="BP64" s="24">
        <f>IF($J64="Off",0,IF(ISERROR(INDEX(Inputs!BP$36:BP$1583,MATCH($C64,Inputs!$C$36:$C$1583,))),0,INDEX(Inputs!BP$36:BP$1583,MATCH($C64,Inputs!$C$36:$C$1583,))))*$H64</f>
        <v>0</v>
      </c>
      <c r="BQ64" s="24">
        <f>IF($J64="Off",0,IF(ISERROR(INDEX(Inputs!BQ$36:BQ$1583,MATCH($C64,Inputs!$C$36:$C$1583,))),0,INDEX(Inputs!BQ$36:BQ$1583,MATCH($C64,Inputs!$C$36:$C$1583,))))*$H64</f>
        <v>0</v>
      </c>
      <c r="BR64" s="24">
        <f>IF($J64="Off",0,IF(ISERROR(INDEX(Inputs!BR$36:BR$1583,MATCH($C64,Inputs!$C$36:$C$1583,))),0,INDEX(Inputs!BR$36:BR$1583,MATCH($C64,Inputs!$C$36:$C$1583,))))*$H64</f>
        <v>0</v>
      </c>
      <c r="BS64" s="24">
        <f>IF($J64="Off",0,IF(ISERROR(INDEX(Inputs!BS$36:BS$1583,MATCH($C64,Inputs!$C$36:$C$1583,))),0,INDEX(Inputs!BS$36:BS$1583,MATCH($C64,Inputs!$C$36:$C$1583,))))*$H64</f>
        <v>0</v>
      </c>
      <c r="BT64" s="24">
        <f>IF($J64="Off",0,IF(ISERROR(INDEX(Inputs!BT$36:BT$1583,MATCH($C64,Inputs!$C$36:$C$1583,))),0,INDEX(Inputs!BT$36:BT$1583,MATCH($C64,Inputs!$C$36:$C$1583,))))*$H64</f>
        <v>0</v>
      </c>
      <c r="BU64" s="24">
        <f>IF($J64="Off",0,IF(ISERROR(INDEX(Inputs!BU$36:BU$1583,MATCH($C64,Inputs!$C$36:$C$1583,))),0,INDEX(Inputs!BU$36:BU$1583,MATCH($C64,Inputs!$C$36:$C$1583,))))*$H64</f>
        <v>0</v>
      </c>
      <c r="BV64" s="24">
        <f>IF($J64="Off",0,IF(ISERROR(INDEX(Inputs!BV$36:BV$1583,MATCH($C64,Inputs!$C$36:$C$1583,))),0,INDEX(Inputs!BV$36:BV$1583,MATCH($C64,Inputs!$C$36:$C$1583,))))*$H64</f>
        <v>0</v>
      </c>
      <c r="BW64" s="24">
        <f>IF($J64="Off",0,IF(ISERROR(INDEX(Inputs!BW$36:BW$1583,MATCH($C64,Inputs!$C$36:$C$1583,))),0,INDEX(Inputs!BW$36:BW$1583,MATCH($C64,Inputs!$C$36:$C$1583,))))*$H64</f>
        <v>0</v>
      </c>
      <c r="BX64" s="24">
        <f>IF($J64="Off",0,IF(ISERROR(INDEX(Inputs!BX$36:BX$1583,MATCH($C64,Inputs!$C$36:$C$1583,))),0,INDEX(Inputs!BX$36:BX$1583,MATCH($C64,Inputs!$C$36:$C$1583,))))*$H64</f>
        <v>0</v>
      </c>
      <c r="BY64" s="24">
        <f>IF($J64="Off",0,IF(ISERROR(INDEX(Inputs!BY$36:BY$1583,MATCH($C64,Inputs!$C$36:$C$1583,))),0,INDEX(Inputs!BY$36:BY$1583,MATCH($C64,Inputs!$C$36:$C$1583,))))*$H64</f>
        <v>0</v>
      </c>
      <c r="BZ64" s="24">
        <f>IF($J64="Off",0,IF(ISERROR(INDEX(Inputs!BZ$36:BZ$1583,MATCH($C64,Inputs!$C$36:$C$1583,))),0,INDEX(Inputs!BZ$36:BZ$1583,MATCH($C64,Inputs!$C$36:$C$1583,))))*$H64</f>
        <v>0</v>
      </c>
    </row>
    <row r="65" spans="3:78" outlineLevel="1">
      <c r="C65" s="111">
        <v>23</v>
      </c>
      <c r="D65" s="111"/>
      <c r="E65" s="111"/>
      <c r="G65" s="22">
        <f>IF(ISERROR(INDEX(Inputs!G$36:G$1583,MATCH($C65,Inputs!$C$36:$C$1583,))),0,INDEX(Inputs!G$36:G$1583,MATCH($C65,Inputs!$C$36:$C$1583,)))</f>
        <v>0</v>
      </c>
      <c r="H65" s="54">
        <f>IF(AND($I$9="Yes",I65=Inputs!$CB$16),0,1)</f>
        <v>1</v>
      </c>
      <c r="I65" s="22">
        <f>IF(ISERROR(INDEX(Inputs!I$36:I$1583,MATCH($C65,Inputs!$C$36:$C$1583,))),0,INDEX(Inputs!I$36:I$1583,MATCH($C65,Inputs!$C$36:$C$1583,)))</f>
        <v>0</v>
      </c>
      <c r="J65" s="45" t="s">
        <v>48</v>
      </c>
      <c r="K65" s="24">
        <f t="shared" si="130"/>
        <v>0</v>
      </c>
      <c r="M65" s="24">
        <f t="shared" si="131"/>
        <v>0</v>
      </c>
      <c r="N65" s="24">
        <f t="shared" si="131"/>
        <v>0</v>
      </c>
      <c r="O65" s="24">
        <f t="shared" si="131"/>
        <v>0</v>
      </c>
      <c r="P65" s="24">
        <f t="shared" si="131"/>
        <v>0</v>
      </c>
      <c r="Q65" s="24">
        <f t="shared" si="131"/>
        <v>0</v>
      </c>
      <c r="R65" s="24">
        <f t="shared" si="131"/>
        <v>0</v>
      </c>
      <c r="S65" s="24">
        <f t="shared" si="131"/>
        <v>0</v>
      </c>
      <c r="T65" s="24">
        <f t="shared" si="131"/>
        <v>0</v>
      </c>
      <c r="U65" s="24">
        <f t="shared" si="131"/>
        <v>0</v>
      </c>
      <c r="V65" s="24">
        <f t="shared" si="131"/>
        <v>0</v>
      </c>
      <c r="W65" s="24">
        <f t="shared" si="131"/>
        <v>0</v>
      </c>
      <c r="X65" s="24">
        <f t="shared" si="131"/>
        <v>0</v>
      </c>
      <c r="Z65" s="24">
        <f>IF($J65="Off",0,IF(ISERROR(INDEX(Inputs!Z$36:Z$1583,MATCH($C65,Inputs!$C$36:$C$1583,))),0,INDEX(Inputs!Z$36:Z$1583,MATCH($C65,Inputs!$C$36:$C$1583,))))*$H65</f>
        <v>0</v>
      </c>
      <c r="AA65" s="24">
        <f>IF($J65="Off",0,IF(ISERROR(INDEX(Inputs!AA$36:AA$1583,MATCH($C65,Inputs!$C$36:$C$1583,))),0,INDEX(Inputs!AA$36:AA$1583,MATCH($C65,Inputs!$C$36:$C$1583,))))*$H65</f>
        <v>0</v>
      </c>
      <c r="AB65" s="24">
        <f>IF($J65="Off",0,IF(ISERROR(INDEX(Inputs!AB$36:AB$1583,MATCH($C65,Inputs!$C$36:$C$1583,))),0,INDEX(Inputs!AB$36:AB$1583,MATCH($C65,Inputs!$C$36:$C$1583,))))*$H65</f>
        <v>0</v>
      </c>
      <c r="AC65" s="24">
        <f>IF($J65="Off",0,IF(ISERROR(INDEX(Inputs!AC$36:AC$1583,MATCH($C65,Inputs!$C$36:$C$1583,))),0,INDEX(Inputs!AC$36:AC$1583,MATCH($C65,Inputs!$C$36:$C$1583,))))*$H65</f>
        <v>0</v>
      </c>
      <c r="AD65" s="24">
        <f>IF($J65="Off",0,IF(ISERROR(INDEX(Inputs!AD$36:AD$1583,MATCH($C65,Inputs!$C$36:$C$1583,))),0,INDEX(Inputs!AD$36:AD$1583,MATCH($C65,Inputs!$C$36:$C$1583,))))*$H65</f>
        <v>0</v>
      </c>
      <c r="AE65" s="24">
        <f>IF($J65="Off",0,IF(ISERROR(INDEX(Inputs!AE$36:AE$1583,MATCH($C65,Inputs!$C$36:$C$1583,))),0,INDEX(Inputs!AE$36:AE$1583,MATCH($C65,Inputs!$C$36:$C$1583,))))*$H65</f>
        <v>0</v>
      </c>
      <c r="AF65" s="24">
        <f>IF($J65="Off",0,IF(ISERROR(INDEX(Inputs!AF$36:AF$1583,MATCH($C65,Inputs!$C$36:$C$1583,))),0,INDEX(Inputs!AF$36:AF$1583,MATCH($C65,Inputs!$C$36:$C$1583,))))*$H65</f>
        <v>0</v>
      </c>
      <c r="AG65" s="24">
        <f>IF($J65="Off",0,IF(ISERROR(INDEX(Inputs!AG$36:AG$1583,MATCH($C65,Inputs!$C$36:$C$1583,))),0,INDEX(Inputs!AG$36:AG$1583,MATCH($C65,Inputs!$C$36:$C$1583,))))*$H65</f>
        <v>0</v>
      </c>
      <c r="AH65" s="24">
        <f>IF($J65="Off",0,IF(ISERROR(INDEX(Inputs!AH$36:AH$1583,MATCH($C65,Inputs!$C$36:$C$1583,))),0,INDEX(Inputs!AH$36:AH$1583,MATCH($C65,Inputs!$C$36:$C$1583,))))*$H65</f>
        <v>0</v>
      </c>
      <c r="AI65" s="24">
        <f>IF($J65="Off",0,IF(ISERROR(INDEX(Inputs!AI$36:AI$1583,MATCH($C65,Inputs!$C$36:$C$1583,))),0,INDEX(Inputs!AI$36:AI$1583,MATCH($C65,Inputs!$C$36:$C$1583,))))*$H65</f>
        <v>0</v>
      </c>
      <c r="AJ65" s="24">
        <f>IF($J65="Off",0,IF(ISERROR(INDEX(Inputs!AJ$36:AJ$1583,MATCH($C65,Inputs!$C$36:$C$1583,))),0,INDEX(Inputs!AJ$36:AJ$1583,MATCH($C65,Inputs!$C$36:$C$1583,))))*$H65</f>
        <v>0</v>
      </c>
      <c r="AK65" s="24">
        <f>IF($J65="Off",0,IF(ISERROR(INDEX(Inputs!AK$36:AK$1583,MATCH($C65,Inputs!$C$36:$C$1583,))),0,INDEX(Inputs!AK$36:AK$1583,MATCH($C65,Inputs!$C$36:$C$1583,))))*$H65</f>
        <v>0</v>
      </c>
      <c r="AL65" s="24">
        <f>IF($J65="Off",0,IF(ISERROR(INDEX(Inputs!AL$36:AL$1583,MATCH($C65,Inputs!$C$36:$C$1583,))),0,INDEX(Inputs!AL$36:AL$1583,MATCH($C65,Inputs!$C$36:$C$1583,))))*$H65</f>
        <v>0</v>
      </c>
      <c r="AM65" s="24">
        <f>IF($J65="Off",0,IF(ISERROR(INDEX(Inputs!AM$36:AM$1583,MATCH($C65,Inputs!$C$36:$C$1583,))),0,INDEX(Inputs!AM$36:AM$1583,MATCH($C65,Inputs!$C$36:$C$1583,))))*$H65</f>
        <v>0</v>
      </c>
      <c r="AN65" s="24">
        <f>IF($J65="Off",0,IF(ISERROR(INDEX(Inputs!AN$36:AN$1583,MATCH($C65,Inputs!$C$36:$C$1583,))),0,INDEX(Inputs!AN$36:AN$1583,MATCH($C65,Inputs!$C$36:$C$1583,))))*$H65</f>
        <v>0</v>
      </c>
      <c r="AO65" s="24">
        <f>IF($J65="Off",0,IF(ISERROR(INDEX(Inputs!AO$36:AO$1583,MATCH($C65,Inputs!$C$36:$C$1583,))),0,INDEX(Inputs!AO$36:AO$1583,MATCH($C65,Inputs!$C$36:$C$1583,))))*$H65</f>
        <v>0</v>
      </c>
      <c r="AP65" s="24">
        <f>IF($J65="Off",0,IF(ISERROR(INDEX(Inputs!AP$36:AP$1583,MATCH($C65,Inputs!$C$36:$C$1583,))),0,INDEX(Inputs!AP$36:AP$1583,MATCH($C65,Inputs!$C$36:$C$1583,))))*$H65</f>
        <v>0</v>
      </c>
      <c r="AQ65" s="24">
        <f>IF($J65="Off",0,IF(ISERROR(INDEX(Inputs!AQ$36:AQ$1583,MATCH($C65,Inputs!$C$36:$C$1583,))),0,INDEX(Inputs!AQ$36:AQ$1583,MATCH($C65,Inputs!$C$36:$C$1583,))))*$H65</f>
        <v>0</v>
      </c>
      <c r="AR65" s="24">
        <f>IF($J65="Off",0,IF(ISERROR(INDEX(Inputs!AR$36:AR$1583,MATCH($C65,Inputs!$C$36:$C$1583,))),0,INDEX(Inputs!AR$36:AR$1583,MATCH($C65,Inputs!$C$36:$C$1583,))))*$H65</f>
        <v>0</v>
      </c>
      <c r="AS65" s="24">
        <f>IF($J65="Off",0,IF(ISERROR(INDEX(Inputs!AS$36:AS$1583,MATCH($C65,Inputs!$C$36:$C$1583,))),0,INDEX(Inputs!AS$36:AS$1583,MATCH($C65,Inputs!$C$36:$C$1583,))))*$H65</f>
        <v>0</v>
      </c>
      <c r="AT65" s="24">
        <f>IF($J65="Off",0,IF(ISERROR(INDEX(Inputs!AT$36:AT$1583,MATCH($C65,Inputs!$C$36:$C$1583,))),0,INDEX(Inputs!AT$36:AT$1583,MATCH($C65,Inputs!$C$36:$C$1583,))))*$H65</f>
        <v>0</v>
      </c>
      <c r="AU65" s="24">
        <f>IF($J65="Off",0,IF(ISERROR(INDEX(Inputs!AU$36:AU$1583,MATCH($C65,Inputs!$C$36:$C$1583,))),0,INDEX(Inputs!AU$36:AU$1583,MATCH($C65,Inputs!$C$36:$C$1583,))))*$H65</f>
        <v>0</v>
      </c>
      <c r="AV65" s="24">
        <f>IF($J65="Off",0,IF(ISERROR(INDEX(Inputs!AV$36:AV$1583,MATCH($C65,Inputs!$C$36:$C$1583,))),0,INDEX(Inputs!AV$36:AV$1583,MATCH($C65,Inputs!$C$36:$C$1583,))))*$H65</f>
        <v>0</v>
      </c>
      <c r="AW65" s="24">
        <f>IF($J65="Off",0,IF(ISERROR(INDEX(Inputs!AW$36:AW$1583,MATCH($C65,Inputs!$C$36:$C$1583,))),0,INDEX(Inputs!AW$36:AW$1583,MATCH($C65,Inputs!$C$36:$C$1583,))))*$H65</f>
        <v>0</v>
      </c>
      <c r="AX65" s="24">
        <f>IF($J65="Off",0,IF(ISERROR(INDEX(Inputs!AX$36:AX$1583,MATCH($C65,Inputs!$C$36:$C$1583,))),0,INDEX(Inputs!AX$36:AX$1583,MATCH($C65,Inputs!$C$36:$C$1583,))))*$H65</f>
        <v>0</v>
      </c>
      <c r="AY65" s="24">
        <f>IF($J65="Off",0,IF(ISERROR(INDEX(Inputs!AY$36:AY$1583,MATCH($C65,Inputs!$C$36:$C$1583,))),0,INDEX(Inputs!AY$36:AY$1583,MATCH($C65,Inputs!$C$36:$C$1583,))))*$H65</f>
        <v>0</v>
      </c>
      <c r="AZ65" s="24">
        <f>IF($J65="Off",0,IF(ISERROR(INDEX(Inputs!AZ$36:AZ$1583,MATCH($C65,Inputs!$C$36:$C$1583,))),0,INDEX(Inputs!AZ$36:AZ$1583,MATCH($C65,Inputs!$C$36:$C$1583,))))*$H65</f>
        <v>0</v>
      </c>
      <c r="BA65" s="24">
        <f>IF($J65="Off",0,IF(ISERROR(INDEX(Inputs!BA$36:BA$1583,MATCH($C65,Inputs!$C$36:$C$1583,))),0,INDEX(Inputs!BA$36:BA$1583,MATCH($C65,Inputs!$C$36:$C$1583,))))*$H65</f>
        <v>0</v>
      </c>
      <c r="BB65" s="24">
        <f>IF($J65="Off",0,IF(ISERROR(INDEX(Inputs!BB$36:BB$1583,MATCH($C65,Inputs!$C$36:$C$1583,))),0,INDEX(Inputs!BB$36:BB$1583,MATCH($C65,Inputs!$C$36:$C$1583,))))*$H65</f>
        <v>0</v>
      </c>
      <c r="BC65" s="24">
        <f>IF($J65="Off",0,IF(ISERROR(INDEX(Inputs!BC$36:BC$1583,MATCH($C65,Inputs!$C$36:$C$1583,))),0,INDEX(Inputs!BC$36:BC$1583,MATCH($C65,Inputs!$C$36:$C$1583,))))*$H65</f>
        <v>0</v>
      </c>
      <c r="BD65" s="24">
        <f>IF($J65="Off",0,IF(ISERROR(INDEX(Inputs!BD$36:BD$1583,MATCH($C65,Inputs!$C$36:$C$1583,))),0,INDEX(Inputs!BD$36:BD$1583,MATCH($C65,Inputs!$C$36:$C$1583,))))*$H65</f>
        <v>0</v>
      </c>
      <c r="BE65" s="24">
        <f>IF($J65="Off",0,IF(ISERROR(INDEX(Inputs!BE$36:BE$1583,MATCH($C65,Inputs!$C$36:$C$1583,))),0,INDEX(Inputs!BE$36:BE$1583,MATCH($C65,Inputs!$C$36:$C$1583,))))*$H65</f>
        <v>0</v>
      </c>
      <c r="BF65" s="24">
        <f>IF($J65="Off",0,IF(ISERROR(INDEX(Inputs!BF$36:BF$1583,MATCH($C65,Inputs!$C$36:$C$1583,))),0,INDEX(Inputs!BF$36:BF$1583,MATCH($C65,Inputs!$C$36:$C$1583,))))*$H65</f>
        <v>0</v>
      </c>
      <c r="BG65" s="24">
        <f>IF($J65="Off",0,IF(ISERROR(INDEX(Inputs!BG$36:BG$1583,MATCH($C65,Inputs!$C$36:$C$1583,))),0,INDEX(Inputs!BG$36:BG$1583,MATCH($C65,Inputs!$C$36:$C$1583,))))*$H65</f>
        <v>0</v>
      </c>
      <c r="BH65" s="24">
        <f>IF($J65="Off",0,IF(ISERROR(INDEX(Inputs!BH$36:BH$1583,MATCH($C65,Inputs!$C$36:$C$1583,))),0,INDEX(Inputs!BH$36:BH$1583,MATCH($C65,Inputs!$C$36:$C$1583,))))*$H65</f>
        <v>0</v>
      </c>
      <c r="BI65" s="24">
        <f>IF($J65="Off",0,IF(ISERROR(INDEX(Inputs!BI$36:BI$1583,MATCH($C65,Inputs!$C$36:$C$1583,))),0,INDEX(Inputs!BI$36:BI$1583,MATCH($C65,Inputs!$C$36:$C$1583,))))*$H65</f>
        <v>0</v>
      </c>
      <c r="BJ65" s="24">
        <f>IF($J65="Off",0,IF(ISERROR(INDEX(Inputs!BJ$36:BJ$1583,MATCH($C65,Inputs!$C$36:$C$1583,))),0,INDEX(Inputs!BJ$36:BJ$1583,MATCH($C65,Inputs!$C$36:$C$1583,))))*$H65</f>
        <v>0</v>
      </c>
      <c r="BK65" s="24">
        <f>IF($J65="Off",0,IF(ISERROR(INDEX(Inputs!BK$36:BK$1583,MATCH($C65,Inputs!$C$36:$C$1583,))),0,INDEX(Inputs!BK$36:BK$1583,MATCH($C65,Inputs!$C$36:$C$1583,))))*$H65</f>
        <v>0</v>
      </c>
      <c r="BL65" s="24">
        <f>IF($J65="Off",0,IF(ISERROR(INDEX(Inputs!BL$36:BL$1583,MATCH($C65,Inputs!$C$36:$C$1583,))),0,INDEX(Inputs!BL$36:BL$1583,MATCH($C65,Inputs!$C$36:$C$1583,))))*$H65</f>
        <v>0</v>
      </c>
      <c r="BM65" s="24">
        <f>IF($J65="Off",0,IF(ISERROR(INDEX(Inputs!BM$36:BM$1583,MATCH($C65,Inputs!$C$36:$C$1583,))),0,INDEX(Inputs!BM$36:BM$1583,MATCH($C65,Inputs!$C$36:$C$1583,))))*$H65</f>
        <v>0</v>
      </c>
      <c r="BN65" s="24">
        <f>IF($J65="Off",0,IF(ISERROR(INDEX(Inputs!BN$36:BN$1583,MATCH($C65,Inputs!$C$36:$C$1583,))),0,INDEX(Inputs!BN$36:BN$1583,MATCH($C65,Inputs!$C$36:$C$1583,))))*$H65</f>
        <v>0</v>
      </c>
      <c r="BO65" s="24">
        <f>IF($J65="Off",0,IF(ISERROR(INDEX(Inputs!BO$36:BO$1583,MATCH($C65,Inputs!$C$36:$C$1583,))),0,INDEX(Inputs!BO$36:BO$1583,MATCH($C65,Inputs!$C$36:$C$1583,))))*$H65</f>
        <v>0</v>
      </c>
      <c r="BP65" s="24">
        <f>IF($J65="Off",0,IF(ISERROR(INDEX(Inputs!BP$36:BP$1583,MATCH($C65,Inputs!$C$36:$C$1583,))),0,INDEX(Inputs!BP$36:BP$1583,MATCH($C65,Inputs!$C$36:$C$1583,))))*$H65</f>
        <v>0</v>
      </c>
      <c r="BQ65" s="24">
        <f>IF($J65="Off",0,IF(ISERROR(INDEX(Inputs!BQ$36:BQ$1583,MATCH($C65,Inputs!$C$36:$C$1583,))),0,INDEX(Inputs!BQ$36:BQ$1583,MATCH($C65,Inputs!$C$36:$C$1583,))))*$H65</f>
        <v>0</v>
      </c>
      <c r="BR65" s="24">
        <f>IF($J65="Off",0,IF(ISERROR(INDEX(Inputs!BR$36:BR$1583,MATCH($C65,Inputs!$C$36:$C$1583,))),0,INDEX(Inputs!BR$36:BR$1583,MATCH($C65,Inputs!$C$36:$C$1583,))))*$H65</f>
        <v>0</v>
      </c>
      <c r="BS65" s="24">
        <f>IF($J65="Off",0,IF(ISERROR(INDEX(Inputs!BS$36:BS$1583,MATCH($C65,Inputs!$C$36:$C$1583,))),0,INDEX(Inputs!BS$36:BS$1583,MATCH($C65,Inputs!$C$36:$C$1583,))))*$H65</f>
        <v>0</v>
      </c>
      <c r="BT65" s="24">
        <f>IF($J65="Off",0,IF(ISERROR(INDEX(Inputs!BT$36:BT$1583,MATCH($C65,Inputs!$C$36:$C$1583,))),0,INDEX(Inputs!BT$36:BT$1583,MATCH($C65,Inputs!$C$36:$C$1583,))))*$H65</f>
        <v>0</v>
      </c>
      <c r="BU65" s="24">
        <f>IF($J65="Off",0,IF(ISERROR(INDEX(Inputs!BU$36:BU$1583,MATCH($C65,Inputs!$C$36:$C$1583,))),0,INDEX(Inputs!BU$36:BU$1583,MATCH($C65,Inputs!$C$36:$C$1583,))))*$H65</f>
        <v>0</v>
      </c>
      <c r="BV65" s="24">
        <f>IF($J65="Off",0,IF(ISERROR(INDEX(Inputs!BV$36:BV$1583,MATCH($C65,Inputs!$C$36:$C$1583,))),0,INDEX(Inputs!BV$36:BV$1583,MATCH($C65,Inputs!$C$36:$C$1583,))))*$H65</f>
        <v>0</v>
      </c>
      <c r="BW65" s="24">
        <f>IF($J65="Off",0,IF(ISERROR(INDEX(Inputs!BW$36:BW$1583,MATCH($C65,Inputs!$C$36:$C$1583,))),0,INDEX(Inputs!BW$36:BW$1583,MATCH($C65,Inputs!$C$36:$C$1583,))))*$H65</f>
        <v>0</v>
      </c>
      <c r="BX65" s="24">
        <f>IF($J65="Off",0,IF(ISERROR(INDEX(Inputs!BX$36:BX$1583,MATCH($C65,Inputs!$C$36:$C$1583,))),0,INDEX(Inputs!BX$36:BX$1583,MATCH($C65,Inputs!$C$36:$C$1583,))))*$H65</f>
        <v>0</v>
      </c>
      <c r="BY65" s="24">
        <f>IF($J65="Off",0,IF(ISERROR(INDEX(Inputs!BY$36:BY$1583,MATCH($C65,Inputs!$C$36:$C$1583,))),0,INDEX(Inputs!BY$36:BY$1583,MATCH($C65,Inputs!$C$36:$C$1583,))))*$H65</f>
        <v>0</v>
      </c>
      <c r="BZ65" s="24">
        <f>IF($J65="Off",0,IF(ISERROR(INDEX(Inputs!BZ$36:BZ$1583,MATCH($C65,Inputs!$C$36:$C$1583,))),0,INDEX(Inputs!BZ$36:BZ$1583,MATCH($C65,Inputs!$C$36:$C$1583,))))*$H65</f>
        <v>0</v>
      </c>
    </row>
    <row r="66" spans="3:78" outlineLevel="1">
      <c r="C66" s="111">
        <v>24</v>
      </c>
      <c r="D66" s="111"/>
      <c r="E66" s="111"/>
      <c r="G66" s="22">
        <f>IF(ISERROR(INDEX(Inputs!G$36:G$1583,MATCH($C66,Inputs!$C$36:$C$1583,))),0,INDEX(Inputs!G$36:G$1583,MATCH($C66,Inputs!$C$36:$C$1583,)))</f>
        <v>0</v>
      </c>
      <c r="H66" s="54">
        <f>IF(AND($I$9="Yes",I66=Inputs!$CB$16),0,1)</f>
        <v>1</v>
      </c>
      <c r="I66" s="22">
        <f>IF(ISERROR(INDEX(Inputs!I$36:I$1583,MATCH($C66,Inputs!$C$36:$C$1583,))),0,INDEX(Inputs!I$36:I$1583,MATCH($C66,Inputs!$C$36:$C$1583,)))</f>
        <v>0</v>
      </c>
      <c r="J66" s="45" t="s">
        <v>48</v>
      </c>
      <c r="K66" s="24">
        <f t="shared" si="130"/>
        <v>0</v>
      </c>
      <c r="M66" s="24">
        <f t="shared" si="131"/>
        <v>0</v>
      </c>
      <c r="N66" s="24">
        <f t="shared" si="131"/>
        <v>0</v>
      </c>
      <c r="O66" s="24">
        <f t="shared" si="131"/>
        <v>0</v>
      </c>
      <c r="P66" s="24">
        <f t="shared" si="131"/>
        <v>0</v>
      </c>
      <c r="Q66" s="24">
        <f t="shared" si="131"/>
        <v>0</v>
      </c>
      <c r="R66" s="24">
        <f t="shared" si="131"/>
        <v>0</v>
      </c>
      <c r="S66" s="24">
        <f t="shared" si="131"/>
        <v>0</v>
      </c>
      <c r="T66" s="24">
        <f t="shared" si="131"/>
        <v>0</v>
      </c>
      <c r="U66" s="24">
        <f t="shared" si="131"/>
        <v>0</v>
      </c>
      <c r="V66" s="24">
        <f t="shared" si="131"/>
        <v>0</v>
      </c>
      <c r="W66" s="24">
        <f t="shared" si="131"/>
        <v>0</v>
      </c>
      <c r="X66" s="24">
        <f t="shared" si="131"/>
        <v>0</v>
      </c>
      <c r="Z66" s="24">
        <f>IF($J66="Off",0,IF(ISERROR(INDEX(Inputs!Z$36:Z$1583,MATCH($C66,Inputs!$C$36:$C$1583,))),0,INDEX(Inputs!Z$36:Z$1583,MATCH($C66,Inputs!$C$36:$C$1583,))))*$H66</f>
        <v>0</v>
      </c>
      <c r="AA66" s="24">
        <f>IF($J66="Off",0,IF(ISERROR(INDEX(Inputs!AA$36:AA$1583,MATCH($C66,Inputs!$C$36:$C$1583,))),0,INDEX(Inputs!AA$36:AA$1583,MATCH($C66,Inputs!$C$36:$C$1583,))))*$H66</f>
        <v>0</v>
      </c>
      <c r="AB66" s="24">
        <f>IF($J66="Off",0,IF(ISERROR(INDEX(Inputs!AB$36:AB$1583,MATCH($C66,Inputs!$C$36:$C$1583,))),0,INDEX(Inputs!AB$36:AB$1583,MATCH($C66,Inputs!$C$36:$C$1583,))))*$H66</f>
        <v>0</v>
      </c>
      <c r="AC66" s="24">
        <f>IF($J66="Off",0,IF(ISERROR(INDEX(Inputs!AC$36:AC$1583,MATCH($C66,Inputs!$C$36:$C$1583,))),0,INDEX(Inputs!AC$36:AC$1583,MATCH($C66,Inputs!$C$36:$C$1583,))))*$H66</f>
        <v>0</v>
      </c>
      <c r="AD66" s="24">
        <f>IF($J66="Off",0,IF(ISERROR(INDEX(Inputs!AD$36:AD$1583,MATCH($C66,Inputs!$C$36:$C$1583,))),0,INDEX(Inputs!AD$36:AD$1583,MATCH($C66,Inputs!$C$36:$C$1583,))))*$H66</f>
        <v>0</v>
      </c>
      <c r="AE66" s="24">
        <f>IF($J66="Off",0,IF(ISERROR(INDEX(Inputs!AE$36:AE$1583,MATCH($C66,Inputs!$C$36:$C$1583,))),0,INDEX(Inputs!AE$36:AE$1583,MATCH($C66,Inputs!$C$36:$C$1583,))))*$H66</f>
        <v>0</v>
      </c>
      <c r="AF66" s="24">
        <f>IF($J66="Off",0,IF(ISERROR(INDEX(Inputs!AF$36:AF$1583,MATCH($C66,Inputs!$C$36:$C$1583,))),0,INDEX(Inputs!AF$36:AF$1583,MATCH($C66,Inputs!$C$36:$C$1583,))))*$H66</f>
        <v>0</v>
      </c>
      <c r="AG66" s="24">
        <f>IF($J66="Off",0,IF(ISERROR(INDEX(Inputs!AG$36:AG$1583,MATCH($C66,Inputs!$C$36:$C$1583,))),0,INDEX(Inputs!AG$36:AG$1583,MATCH($C66,Inputs!$C$36:$C$1583,))))*$H66</f>
        <v>0</v>
      </c>
      <c r="AH66" s="24">
        <f>IF($J66="Off",0,IF(ISERROR(INDEX(Inputs!AH$36:AH$1583,MATCH($C66,Inputs!$C$36:$C$1583,))),0,INDEX(Inputs!AH$36:AH$1583,MATCH($C66,Inputs!$C$36:$C$1583,))))*$H66</f>
        <v>0</v>
      </c>
      <c r="AI66" s="24">
        <f>IF($J66="Off",0,IF(ISERROR(INDEX(Inputs!AI$36:AI$1583,MATCH($C66,Inputs!$C$36:$C$1583,))),0,INDEX(Inputs!AI$36:AI$1583,MATCH($C66,Inputs!$C$36:$C$1583,))))*$H66</f>
        <v>0</v>
      </c>
      <c r="AJ66" s="24">
        <f>IF($J66="Off",0,IF(ISERROR(INDEX(Inputs!AJ$36:AJ$1583,MATCH($C66,Inputs!$C$36:$C$1583,))),0,INDEX(Inputs!AJ$36:AJ$1583,MATCH($C66,Inputs!$C$36:$C$1583,))))*$H66</f>
        <v>0</v>
      </c>
      <c r="AK66" s="24">
        <f>IF($J66="Off",0,IF(ISERROR(INDEX(Inputs!AK$36:AK$1583,MATCH($C66,Inputs!$C$36:$C$1583,))),0,INDEX(Inputs!AK$36:AK$1583,MATCH($C66,Inputs!$C$36:$C$1583,))))*$H66</f>
        <v>0</v>
      </c>
      <c r="AL66" s="24">
        <f>IF($J66="Off",0,IF(ISERROR(INDEX(Inputs!AL$36:AL$1583,MATCH($C66,Inputs!$C$36:$C$1583,))),0,INDEX(Inputs!AL$36:AL$1583,MATCH($C66,Inputs!$C$36:$C$1583,))))*$H66</f>
        <v>0</v>
      </c>
      <c r="AM66" s="24">
        <f>IF($J66="Off",0,IF(ISERROR(INDEX(Inputs!AM$36:AM$1583,MATCH($C66,Inputs!$C$36:$C$1583,))),0,INDEX(Inputs!AM$36:AM$1583,MATCH($C66,Inputs!$C$36:$C$1583,))))*$H66</f>
        <v>0</v>
      </c>
      <c r="AN66" s="24">
        <f>IF($J66="Off",0,IF(ISERROR(INDEX(Inputs!AN$36:AN$1583,MATCH($C66,Inputs!$C$36:$C$1583,))),0,INDEX(Inputs!AN$36:AN$1583,MATCH($C66,Inputs!$C$36:$C$1583,))))*$H66</f>
        <v>0</v>
      </c>
      <c r="AO66" s="24">
        <f>IF($J66="Off",0,IF(ISERROR(INDEX(Inputs!AO$36:AO$1583,MATCH($C66,Inputs!$C$36:$C$1583,))),0,INDEX(Inputs!AO$36:AO$1583,MATCH($C66,Inputs!$C$36:$C$1583,))))*$H66</f>
        <v>0</v>
      </c>
      <c r="AP66" s="24">
        <f>IF($J66="Off",0,IF(ISERROR(INDEX(Inputs!AP$36:AP$1583,MATCH($C66,Inputs!$C$36:$C$1583,))),0,INDEX(Inputs!AP$36:AP$1583,MATCH($C66,Inputs!$C$36:$C$1583,))))*$H66</f>
        <v>0</v>
      </c>
      <c r="AQ66" s="24">
        <f>IF($J66="Off",0,IF(ISERROR(INDEX(Inputs!AQ$36:AQ$1583,MATCH($C66,Inputs!$C$36:$C$1583,))),0,INDEX(Inputs!AQ$36:AQ$1583,MATCH($C66,Inputs!$C$36:$C$1583,))))*$H66</f>
        <v>0</v>
      </c>
      <c r="AR66" s="24">
        <f>IF($J66="Off",0,IF(ISERROR(INDEX(Inputs!AR$36:AR$1583,MATCH($C66,Inputs!$C$36:$C$1583,))),0,INDEX(Inputs!AR$36:AR$1583,MATCH($C66,Inputs!$C$36:$C$1583,))))*$H66</f>
        <v>0</v>
      </c>
      <c r="AS66" s="24">
        <f>IF($J66="Off",0,IF(ISERROR(INDEX(Inputs!AS$36:AS$1583,MATCH($C66,Inputs!$C$36:$C$1583,))),0,INDEX(Inputs!AS$36:AS$1583,MATCH($C66,Inputs!$C$36:$C$1583,))))*$H66</f>
        <v>0</v>
      </c>
      <c r="AT66" s="24">
        <f>IF($J66="Off",0,IF(ISERROR(INDEX(Inputs!AT$36:AT$1583,MATCH($C66,Inputs!$C$36:$C$1583,))),0,INDEX(Inputs!AT$36:AT$1583,MATCH($C66,Inputs!$C$36:$C$1583,))))*$H66</f>
        <v>0</v>
      </c>
      <c r="AU66" s="24">
        <f>IF($J66="Off",0,IF(ISERROR(INDEX(Inputs!AU$36:AU$1583,MATCH($C66,Inputs!$C$36:$C$1583,))),0,INDEX(Inputs!AU$36:AU$1583,MATCH($C66,Inputs!$C$36:$C$1583,))))*$H66</f>
        <v>0</v>
      </c>
      <c r="AV66" s="24">
        <f>IF($J66="Off",0,IF(ISERROR(INDEX(Inputs!AV$36:AV$1583,MATCH($C66,Inputs!$C$36:$C$1583,))),0,INDEX(Inputs!AV$36:AV$1583,MATCH($C66,Inputs!$C$36:$C$1583,))))*$H66</f>
        <v>0</v>
      </c>
      <c r="AW66" s="24">
        <f>IF($J66="Off",0,IF(ISERROR(INDEX(Inputs!AW$36:AW$1583,MATCH($C66,Inputs!$C$36:$C$1583,))),0,INDEX(Inputs!AW$36:AW$1583,MATCH($C66,Inputs!$C$36:$C$1583,))))*$H66</f>
        <v>0</v>
      </c>
      <c r="AX66" s="24">
        <f>IF($J66="Off",0,IF(ISERROR(INDEX(Inputs!AX$36:AX$1583,MATCH($C66,Inputs!$C$36:$C$1583,))),0,INDEX(Inputs!AX$36:AX$1583,MATCH($C66,Inputs!$C$36:$C$1583,))))*$H66</f>
        <v>0</v>
      </c>
      <c r="AY66" s="24">
        <f>IF($J66="Off",0,IF(ISERROR(INDEX(Inputs!AY$36:AY$1583,MATCH($C66,Inputs!$C$36:$C$1583,))),0,INDEX(Inputs!AY$36:AY$1583,MATCH($C66,Inputs!$C$36:$C$1583,))))*$H66</f>
        <v>0</v>
      </c>
      <c r="AZ66" s="24">
        <f>IF($J66="Off",0,IF(ISERROR(INDEX(Inputs!AZ$36:AZ$1583,MATCH($C66,Inputs!$C$36:$C$1583,))),0,INDEX(Inputs!AZ$36:AZ$1583,MATCH($C66,Inputs!$C$36:$C$1583,))))*$H66</f>
        <v>0</v>
      </c>
      <c r="BA66" s="24">
        <f>IF($J66="Off",0,IF(ISERROR(INDEX(Inputs!BA$36:BA$1583,MATCH($C66,Inputs!$C$36:$C$1583,))),0,INDEX(Inputs!BA$36:BA$1583,MATCH($C66,Inputs!$C$36:$C$1583,))))*$H66</f>
        <v>0</v>
      </c>
      <c r="BB66" s="24">
        <f>IF($J66="Off",0,IF(ISERROR(INDEX(Inputs!BB$36:BB$1583,MATCH($C66,Inputs!$C$36:$C$1583,))),0,INDEX(Inputs!BB$36:BB$1583,MATCH($C66,Inputs!$C$36:$C$1583,))))*$H66</f>
        <v>0</v>
      </c>
      <c r="BC66" s="24">
        <f>IF($J66="Off",0,IF(ISERROR(INDEX(Inputs!BC$36:BC$1583,MATCH($C66,Inputs!$C$36:$C$1583,))),0,INDEX(Inputs!BC$36:BC$1583,MATCH($C66,Inputs!$C$36:$C$1583,))))*$H66</f>
        <v>0</v>
      </c>
      <c r="BD66" s="24">
        <f>IF($J66="Off",0,IF(ISERROR(INDEX(Inputs!BD$36:BD$1583,MATCH($C66,Inputs!$C$36:$C$1583,))),0,INDEX(Inputs!BD$36:BD$1583,MATCH($C66,Inputs!$C$36:$C$1583,))))*$H66</f>
        <v>0</v>
      </c>
      <c r="BE66" s="24">
        <f>IF($J66="Off",0,IF(ISERROR(INDEX(Inputs!BE$36:BE$1583,MATCH($C66,Inputs!$C$36:$C$1583,))),0,INDEX(Inputs!BE$36:BE$1583,MATCH($C66,Inputs!$C$36:$C$1583,))))*$H66</f>
        <v>0</v>
      </c>
      <c r="BF66" s="24">
        <f>IF($J66="Off",0,IF(ISERROR(INDEX(Inputs!BF$36:BF$1583,MATCH($C66,Inputs!$C$36:$C$1583,))),0,INDEX(Inputs!BF$36:BF$1583,MATCH($C66,Inputs!$C$36:$C$1583,))))*$H66</f>
        <v>0</v>
      </c>
      <c r="BG66" s="24">
        <f>IF($J66="Off",0,IF(ISERROR(INDEX(Inputs!BG$36:BG$1583,MATCH($C66,Inputs!$C$36:$C$1583,))),0,INDEX(Inputs!BG$36:BG$1583,MATCH($C66,Inputs!$C$36:$C$1583,))))*$H66</f>
        <v>0</v>
      </c>
      <c r="BH66" s="24">
        <f>IF($J66="Off",0,IF(ISERROR(INDEX(Inputs!BH$36:BH$1583,MATCH($C66,Inputs!$C$36:$C$1583,))),0,INDEX(Inputs!BH$36:BH$1583,MATCH($C66,Inputs!$C$36:$C$1583,))))*$H66</f>
        <v>0</v>
      </c>
      <c r="BI66" s="24">
        <f>IF($J66="Off",0,IF(ISERROR(INDEX(Inputs!BI$36:BI$1583,MATCH($C66,Inputs!$C$36:$C$1583,))),0,INDEX(Inputs!BI$36:BI$1583,MATCH($C66,Inputs!$C$36:$C$1583,))))*$H66</f>
        <v>0</v>
      </c>
      <c r="BJ66" s="24">
        <f>IF($J66="Off",0,IF(ISERROR(INDEX(Inputs!BJ$36:BJ$1583,MATCH($C66,Inputs!$C$36:$C$1583,))),0,INDEX(Inputs!BJ$36:BJ$1583,MATCH($C66,Inputs!$C$36:$C$1583,))))*$H66</f>
        <v>0</v>
      </c>
      <c r="BK66" s="24">
        <f>IF($J66="Off",0,IF(ISERROR(INDEX(Inputs!BK$36:BK$1583,MATCH($C66,Inputs!$C$36:$C$1583,))),0,INDEX(Inputs!BK$36:BK$1583,MATCH($C66,Inputs!$C$36:$C$1583,))))*$H66</f>
        <v>0</v>
      </c>
      <c r="BL66" s="24">
        <f>IF($J66="Off",0,IF(ISERROR(INDEX(Inputs!BL$36:BL$1583,MATCH($C66,Inputs!$C$36:$C$1583,))),0,INDEX(Inputs!BL$36:BL$1583,MATCH($C66,Inputs!$C$36:$C$1583,))))*$H66</f>
        <v>0</v>
      </c>
      <c r="BM66" s="24">
        <f>IF($J66="Off",0,IF(ISERROR(INDEX(Inputs!BM$36:BM$1583,MATCH($C66,Inputs!$C$36:$C$1583,))),0,INDEX(Inputs!BM$36:BM$1583,MATCH($C66,Inputs!$C$36:$C$1583,))))*$H66</f>
        <v>0</v>
      </c>
      <c r="BN66" s="24">
        <f>IF($J66="Off",0,IF(ISERROR(INDEX(Inputs!BN$36:BN$1583,MATCH($C66,Inputs!$C$36:$C$1583,))),0,INDEX(Inputs!BN$36:BN$1583,MATCH($C66,Inputs!$C$36:$C$1583,))))*$H66</f>
        <v>0</v>
      </c>
      <c r="BO66" s="24">
        <f>IF($J66="Off",0,IF(ISERROR(INDEX(Inputs!BO$36:BO$1583,MATCH($C66,Inputs!$C$36:$C$1583,))),0,INDEX(Inputs!BO$36:BO$1583,MATCH($C66,Inputs!$C$36:$C$1583,))))*$H66</f>
        <v>0</v>
      </c>
      <c r="BP66" s="24">
        <f>IF($J66="Off",0,IF(ISERROR(INDEX(Inputs!BP$36:BP$1583,MATCH($C66,Inputs!$C$36:$C$1583,))),0,INDEX(Inputs!BP$36:BP$1583,MATCH($C66,Inputs!$C$36:$C$1583,))))*$H66</f>
        <v>0</v>
      </c>
      <c r="BQ66" s="24">
        <f>IF($J66="Off",0,IF(ISERROR(INDEX(Inputs!BQ$36:BQ$1583,MATCH($C66,Inputs!$C$36:$C$1583,))),0,INDEX(Inputs!BQ$36:BQ$1583,MATCH($C66,Inputs!$C$36:$C$1583,))))*$H66</f>
        <v>0</v>
      </c>
      <c r="BR66" s="24">
        <f>IF($J66="Off",0,IF(ISERROR(INDEX(Inputs!BR$36:BR$1583,MATCH($C66,Inputs!$C$36:$C$1583,))),0,INDEX(Inputs!BR$36:BR$1583,MATCH($C66,Inputs!$C$36:$C$1583,))))*$H66</f>
        <v>0</v>
      </c>
      <c r="BS66" s="24">
        <f>IF($J66="Off",0,IF(ISERROR(INDEX(Inputs!BS$36:BS$1583,MATCH($C66,Inputs!$C$36:$C$1583,))),0,INDEX(Inputs!BS$36:BS$1583,MATCH($C66,Inputs!$C$36:$C$1583,))))*$H66</f>
        <v>0</v>
      </c>
      <c r="BT66" s="24">
        <f>IF($J66="Off",0,IF(ISERROR(INDEX(Inputs!BT$36:BT$1583,MATCH($C66,Inputs!$C$36:$C$1583,))),0,INDEX(Inputs!BT$36:BT$1583,MATCH($C66,Inputs!$C$36:$C$1583,))))*$H66</f>
        <v>0</v>
      </c>
      <c r="BU66" s="24">
        <f>IF($J66="Off",0,IF(ISERROR(INDEX(Inputs!BU$36:BU$1583,MATCH($C66,Inputs!$C$36:$C$1583,))),0,INDEX(Inputs!BU$36:BU$1583,MATCH($C66,Inputs!$C$36:$C$1583,))))*$H66</f>
        <v>0</v>
      </c>
      <c r="BV66" s="24">
        <f>IF($J66="Off",0,IF(ISERROR(INDEX(Inputs!BV$36:BV$1583,MATCH($C66,Inputs!$C$36:$C$1583,))),0,INDEX(Inputs!BV$36:BV$1583,MATCH($C66,Inputs!$C$36:$C$1583,))))*$H66</f>
        <v>0</v>
      </c>
      <c r="BW66" s="24">
        <f>IF($J66="Off",0,IF(ISERROR(INDEX(Inputs!BW$36:BW$1583,MATCH($C66,Inputs!$C$36:$C$1583,))),0,INDEX(Inputs!BW$36:BW$1583,MATCH($C66,Inputs!$C$36:$C$1583,))))*$H66</f>
        <v>0</v>
      </c>
      <c r="BX66" s="24">
        <f>IF($J66="Off",0,IF(ISERROR(INDEX(Inputs!BX$36:BX$1583,MATCH($C66,Inputs!$C$36:$C$1583,))),0,INDEX(Inputs!BX$36:BX$1583,MATCH($C66,Inputs!$C$36:$C$1583,))))*$H66</f>
        <v>0</v>
      </c>
      <c r="BY66" s="24">
        <f>IF($J66="Off",0,IF(ISERROR(INDEX(Inputs!BY$36:BY$1583,MATCH($C66,Inputs!$C$36:$C$1583,))),0,INDEX(Inputs!BY$36:BY$1583,MATCH($C66,Inputs!$C$36:$C$1583,))))*$H66</f>
        <v>0</v>
      </c>
      <c r="BZ66" s="24">
        <f>IF($J66="Off",0,IF(ISERROR(INDEX(Inputs!BZ$36:BZ$1583,MATCH($C66,Inputs!$C$36:$C$1583,))),0,INDEX(Inputs!BZ$36:BZ$1583,MATCH($C66,Inputs!$C$36:$C$1583,))))*$H66</f>
        <v>0</v>
      </c>
    </row>
    <row r="67" spans="3:78" outlineLevel="1">
      <c r="C67" s="111">
        <v>25</v>
      </c>
      <c r="D67" s="111"/>
      <c r="E67" s="111"/>
      <c r="G67" s="22">
        <f>IF(ISERROR(INDEX(Inputs!G$36:G$1583,MATCH($C67,Inputs!$C$36:$C$1583,))),0,INDEX(Inputs!G$36:G$1583,MATCH($C67,Inputs!$C$36:$C$1583,)))</f>
        <v>0</v>
      </c>
      <c r="H67" s="54">
        <f>IF(AND($I$9="Yes",I67=Inputs!$CB$16),0,1)</f>
        <v>1</v>
      </c>
      <c r="I67" s="22">
        <f>IF(ISERROR(INDEX(Inputs!I$36:I$1583,MATCH($C67,Inputs!$C$36:$C$1583,))),0,INDEX(Inputs!I$36:I$1583,MATCH($C67,Inputs!$C$36:$C$1583,)))</f>
        <v>0</v>
      </c>
      <c r="J67" s="45" t="s">
        <v>48</v>
      </c>
      <c r="K67" s="24">
        <f t="shared" si="130"/>
        <v>0</v>
      </c>
      <c r="M67" s="24">
        <f t="shared" si="131"/>
        <v>0</v>
      </c>
      <c r="N67" s="24">
        <f t="shared" si="131"/>
        <v>0</v>
      </c>
      <c r="O67" s="24">
        <f t="shared" si="131"/>
        <v>0</v>
      </c>
      <c r="P67" s="24">
        <f t="shared" si="131"/>
        <v>0</v>
      </c>
      <c r="Q67" s="24">
        <f t="shared" si="131"/>
        <v>0</v>
      </c>
      <c r="R67" s="24">
        <f t="shared" si="131"/>
        <v>0</v>
      </c>
      <c r="S67" s="24">
        <f t="shared" si="131"/>
        <v>0</v>
      </c>
      <c r="T67" s="24">
        <f t="shared" si="131"/>
        <v>0</v>
      </c>
      <c r="U67" s="24">
        <f t="shared" si="131"/>
        <v>0</v>
      </c>
      <c r="V67" s="24">
        <f t="shared" si="131"/>
        <v>0</v>
      </c>
      <c r="W67" s="24">
        <f t="shared" si="131"/>
        <v>0</v>
      </c>
      <c r="X67" s="24">
        <f t="shared" si="131"/>
        <v>0</v>
      </c>
      <c r="Z67" s="24">
        <f>IF($J67="Off",0,IF(ISERROR(INDEX(Inputs!Z$36:Z$1583,MATCH($C67,Inputs!$C$36:$C$1583,))),0,INDEX(Inputs!Z$36:Z$1583,MATCH($C67,Inputs!$C$36:$C$1583,))))*$H67</f>
        <v>0</v>
      </c>
      <c r="AA67" s="24">
        <f>IF($J67="Off",0,IF(ISERROR(INDEX(Inputs!AA$36:AA$1583,MATCH($C67,Inputs!$C$36:$C$1583,))),0,INDEX(Inputs!AA$36:AA$1583,MATCH($C67,Inputs!$C$36:$C$1583,))))*$H67</f>
        <v>0</v>
      </c>
      <c r="AB67" s="24">
        <f>IF($J67="Off",0,IF(ISERROR(INDEX(Inputs!AB$36:AB$1583,MATCH($C67,Inputs!$C$36:$C$1583,))),0,INDEX(Inputs!AB$36:AB$1583,MATCH($C67,Inputs!$C$36:$C$1583,))))*$H67</f>
        <v>0</v>
      </c>
      <c r="AC67" s="24">
        <f>IF($J67="Off",0,IF(ISERROR(INDEX(Inputs!AC$36:AC$1583,MATCH($C67,Inputs!$C$36:$C$1583,))),0,INDEX(Inputs!AC$36:AC$1583,MATCH($C67,Inputs!$C$36:$C$1583,))))*$H67</f>
        <v>0</v>
      </c>
      <c r="AD67" s="24">
        <f>IF($J67="Off",0,IF(ISERROR(INDEX(Inputs!AD$36:AD$1583,MATCH($C67,Inputs!$C$36:$C$1583,))),0,INDEX(Inputs!AD$36:AD$1583,MATCH($C67,Inputs!$C$36:$C$1583,))))*$H67</f>
        <v>0</v>
      </c>
      <c r="AE67" s="24">
        <f>IF($J67="Off",0,IF(ISERROR(INDEX(Inputs!AE$36:AE$1583,MATCH($C67,Inputs!$C$36:$C$1583,))),0,INDEX(Inputs!AE$36:AE$1583,MATCH($C67,Inputs!$C$36:$C$1583,))))*$H67</f>
        <v>0</v>
      </c>
      <c r="AF67" s="24">
        <f>IF($J67="Off",0,IF(ISERROR(INDEX(Inputs!AF$36:AF$1583,MATCH($C67,Inputs!$C$36:$C$1583,))),0,INDEX(Inputs!AF$36:AF$1583,MATCH($C67,Inputs!$C$36:$C$1583,))))*$H67</f>
        <v>0</v>
      </c>
      <c r="AG67" s="24">
        <f>IF($J67="Off",0,IF(ISERROR(INDEX(Inputs!AG$36:AG$1583,MATCH($C67,Inputs!$C$36:$C$1583,))),0,INDEX(Inputs!AG$36:AG$1583,MATCH($C67,Inputs!$C$36:$C$1583,))))*$H67</f>
        <v>0</v>
      </c>
      <c r="AH67" s="24">
        <f>IF($J67="Off",0,IF(ISERROR(INDEX(Inputs!AH$36:AH$1583,MATCH($C67,Inputs!$C$36:$C$1583,))),0,INDEX(Inputs!AH$36:AH$1583,MATCH($C67,Inputs!$C$36:$C$1583,))))*$H67</f>
        <v>0</v>
      </c>
      <c r="AI67" s="24">
        <f>IF($J67="Off",0,IF(ISERROR(INDEX(Inputs!AI$36:AI$1583,MATCH($C67,Inputs!$C$36:$C$1583,))),0,INDEX(Inputs!AI$36:AI$1583,MATCH($C67,Inputs!$C$36:$C$1583,))))*$H67</f>
        <v>0</v>
      </c>
      <c r="AJ67" s="24">
        <f>IF($J67="Off",0,IF(ISERROR(INDEX(Inputs!AJ$36:AJ$1583,MATCH($C67,Inputs!$C$36:$C$1583,))),0,INDEX(Inputs!AJ$36:AJ$1583,MATCH($C67,Inputs!$C$36:$C$1583,))))*$H67</f>
        <v>0</v>
      </c>
      <c r="AK67" s="24">
        <f>IF($J67="Off",0,IF(ISERROR(INDEX(Inputs!AK$36:AK$1583,MATCH($C67,Inputs!$C$36:$C$1583,))),0,INDEX(Inputs!AK$36:AK$1583,MATCH($C67,Inputs!$C$36:$C$1583,))))*$H67</f>
        <v>0</v>
      </c>
      <c r="AL67" s="24">
        <f>IF($J67="Off",0,IF(ISERROR(INDEX(Inputs!AL$36:AL$1583,MATCH($C67,Inputs!$C$36:$C$1583,))),0,INDEX(Inputs!AL$36:AL$1583,MATCH($C67,Inputs!$C$36:$C$1583,))))*$H67</f>
        <v>0</v>
      </c>
      <c r="AM67" s="24">
        <f>IF($J67="Off",0,IF(ISERROR(INDEX(Inputs!AM$36:AM$1583,MATCH($C67,Inputs!$C$36:$C$1583,))),0,INDEX(Inputs!AM$36:AM$1583,MATCH($C67,Inputs!$C$36:$C$1583,))))*$H67</f>
        <v>0</v>
      </c>
      <c r="AN67" s="24">
        <f>IF($J67="Off",0,IF(ISERROR(INDEX(Inputs!AN$36:AN$1583,MATCH($C67,Inputs!$C$36:$C$1583,))),0,INDEX(Inputs!AN$36:AN$1583,MATCH($C67,Inputs!$C$36:$C$1583,))))*$H67</f>
        <v>0</v>
      </c>
      <c r="AO67" s="24">
        <f>IF($J67="Off",0,IF(ISERROR(INDEX(Inputs!AO$36:AO$1583,MATCH($C67,Inputs!$C$36:$C$1583,))),0,INDEX(Inputs!AO$36:AO$1583,MATCH($C67,Inputs!$C$36:$C$1583,))))*$H67</f>
        <v>0</v>
      </c>
      <c r="AP67" s="24">
        <f>IF($J67="Off",0,IF(ISERROR(INDEX(Inputs!AP$36:AP$1583,MATCH($C67,Inputs!$C$36:$C$1583,))),0,INDEX(Inputs!AP$36:AP$1583,MATCH($C67,Inputs!$C$36:$C$1583,))))*$H67</f>
        <v>0</v>
      </c>
      <c r="AQ67" s="24">
        <f>IF($J67="Off",0,IF(ISERROR(INDEX(Inputs!AQ$36:AQ$1583,MATCH($C67,Inputs!$C$36:$C$1583,))),0,INDEX(Inputs!AQ$36:AQ$1583,MATCH($C67,Inputs!$C$36:$C$1583,))))*$H67</f>
        <v>0</v>
      </c>
      <c r="AR67" s="24">
        <f>IF($J67="Off",0,IF(ISERROR(INDEX(Inputs!AR$36:AR$1583,MATCH($C67,Inputs!$C$36:$C$1583,))),0,INDEX(Inputs!AR$36:AR$1583,MATCH($C67,Inputs!$C$36:$C$1583,))))*$H67</f>
        <v>0</v>
      </c>
      <c r="AS67" s="24">
        <f>IF($J67="Off",0,IF(ISERROR(INDEX(Inputs!AS$36:AS$1583,MATCH($C67,Inputs!$C$36:$C$1583,))),0,INDEX(Inputs!AS$36:AS$1583,MATCH($C67,Inputs!$C$36:$C$1583,))))*$H67</f>
        <v>0</v>
      </c>
      <c r="AT67" s="24">
        <f>IF($J67="Off",0,IF(ISERROR(INDEX(Inputs!AT$36:AT$1583,MATCH($C67,Inputs!$C$36:$C$1583,))),0,INDEX(Inputs!AT$36:AT$1583,MATCH($C67,Inputs!$C$36:$C$1583,))))*$H67</f>
        <v>0</v>
      </c>
      <c r="AU67" s="24">
        <f>IF($J67="Off",0,IF(ISERROR(INDEX(Inputs!AU$36:AU$1583,MATCH($C67,Inputs!$C$36:$C$1583,))),0,INDEX(Inputs!AU$36:AU$1583,MATCH($C67,Inputs!$C$36:$C$1583,))))*$H67</f>
        <v>0</v>
      </c>
      <c r="AV67" s="24">
        <f>IF($J67="Off",0,IF(ISERROR(INDEX(Inputs!AV$36:AV$1583,MATCH($C67,Inputs!$C$36:$C$1583,))),0,INDEX(Inputs!AV$36:AV$1583,MATCH($C67,Inputs!$C$36:$C$1583,))))*$H67</f>
        <v>0</v>
      </c>
      <c r="AW67" s="24">
        <f>IF($J67="Off",0,IF(ISERROR(INDEX(Inputs!AW$36:AW$1583,MATCH($C67,Inputs!$C$36:$C$1583,))),0,INDEX(Inputs!AW$36:AW$1583,MATCH($C67,Inputs!$C$36:$C$1583,))))*$H67</f>
        <v>0</v>
      </c>
      <c r="AX67" s="24">
        <f>IF($J67="Off",0,IF(ISERROR(INDEX(Inputs!AX$36:AX$1583,MATCH($C67,Inputs!$C$36:$C$1583,))),0,INDEX(Inputs!AX$36:AX$1583,MATCH($C67,Inputs!$C$36:$C$1583,))))*$H67</f>
        <v>0</v>
      </c>
      <c r="AY67" s="24">
        <f>IF($J67="Off",0,IF(ISERROR(INDEX(Inputs!AY$36:AY$1583,MATCH($C67,Inputs!$C$36:$C$1583,))),0,INDEX(Inputs!AY$36:AY$1583,MATCH($C67,Inputs!$C$36:$C$1583,))))*$H67</f>
        <v>0</v>
      </c>
      <c r="AZ67" s="24">
        <f>IF($J67="Off",0,IF(ISERROR(INDEX(Inputs!AZ$36:AZ$1583,MATCH($C67,Inputs!$C$36:$C$1583,))),0,INDEX(Inputs!AZ$36:AZ$1583,MATCH($C67,Inputs!$C$36:$C$1583,))))*$H67</f>
        <v>0</v>
      </c>
      <c r="BA67" s="24">
        <f>IF($J67="Off",0,IF(ISERROR(INDEX(Inputs!BA$36:BA$1583,MATCH($C67,Inputs!$C$36:$C$1583,))),0,INDEX(Inputs!BA$36:BA$1583,MATCH($C67,Inputs!$C$36:$C$1583,))))*$H67</f>
        <v>0</v>
      </c>
      <c r="BB67" s="24">
        <f>IF($J67="Off",0,IF(ISERROR(INDEX(Inputs!BB$36:BB$1583,MATCH($C67,Inputs!$C$36:$C$1583,))),0,INDEX(Inputs!BB$36:BB$1583,MATCH($C67,Inputs!$C$36:$C$1583,))))*$H67</f>
        <v>0</v>
      </c>
      <c r="BC67" s="24">
        <f>IF($J67="Off",0,IF(ISERROR(INDEX(Inputs!BC$36:BC$1583,MATCH($C67,Inputs!$C$36:$C$1583,))),0,INDEX(Inputs!BC$36:BC$1583,MATCH($C67,Inputs!$C$36:$C$1583,))))*$H67</f>
        <v>0</v>
      </c>
      <c r="BD67" s="24">
        <f>IF($J67="Off",0,IF(ISERROR(INDEX(Inputs!BD$36:BD$1583,MATCH($C67,Inputs!$C$36:$C$1583,))),0,INDEX(Inputs!BD$36:BD$1583,MATCH($C67,Inputs!$C$36:$C$1583,))))*$H67</f>
        <v>0</v>
      </c>
      <c r="BE67" s="24">
        <f>IF($J67="Off",0,IF(ISERROR(INDEX(Inputs!BE$36:BE$1583,MATCH($C67,Inputs!$C$36:$C$1583,))),0,INDEX(Inputs!BE$36:BE$1583,MATCH($C67,Inputs!$C$36:$C$1583,))))*$H67</f>
        <v>0</v>
      </c>
      <c r="BF67" s="24">
        <f>IF($J67="Off",0,IF(ISERROR(INDEX(Inputs!BF$36:BF$1583,MATCH($C67,Inputs!$C$36:$C$1583,))),0,INDEX(Inputs!BF$36:BF$1583,MATCH($C67,Inputs!$C$36:$C$1583,))))*$H67</f>
        <v>0</v>
      </c>
      <c r="BG67" s="24">
        <f>IF($J67="Off",0,IF(ISERROR(INDEX(Inputs!BG$36:BG$1583,MATCH($C67,Inputs!$C$36:$C$1583,))),0,INDEX(Inputs!BG$36:BG$1583,MATCH($C67,Inputs!$C$36:$C$1583,))))*$H67</f>
        <v>0</v>
      </c>
      <c r="BH67" s="24">
        <f>IF($J67="Off",0,IF(ISERROR(INDEX(Inputs!BH$36:BH$1583,MATCH($C67,Inputs!$C$36:$C$1583,))),0,INDEX(Inputs!BH$36:BH$1583,MATCH($C67,Inputs!$C$36:$C$1583,))))*$H67</f>
        <v>0</v>
      </c>
      <c r="BI67" s="24">
        <f>IF($J67="Off",0,IF(ISERROR(INDEX(Inputs!BI$36:BI$1583,MATCH($C67,Inputs!$C$36:$C$1583,))),0,INDEX(Inputs!BI$36:BI$1583,MATCH($C67,Inputs!$C$36:$C$1583,))))*$H67</f>
        <v>0</v>
      </c>
      <c r="BJ67" s="24">
        <f>IF($J67="Off",0,IF(ISERROR(INDEX(Inputs!BJ$36:BJ$1583,MATCH($C67,Inputs!$C$36:$C$1583,))),0,INDEX(Inputs!BJ$36:BJ$1583,MATCH($C67,Inputs!$C$36:$C$1583,))))*$H67</f>
        <v>0</v>
      </c>
      <c r="BK67" s="24">
        <f>IF($J67="Off",0,IF(ISERROR(INDEX(Inputs!BK$36:BK$1583,MATCH($C67,Inputs!$C$36:$C$1583,))),0,INDEX(Inputs!BK$36:BK$1583,MATCH($C67,Inputs!$C$36:$C$1583,))))*$H67</f>
        <v>0</v>
      </c>
      <c r="BL67" s="24">
        <f>IF($J67="Off",0,IF(ISERROR(INDEX(Inputs!BL$36:BL$1583,MATCH($C67,Inputs!$C$36:$C$1583,))),0,INDEX(Inputs!BL$36:BL$1583,MATCH($C67,Inputs!$C$36:$C$1583,))))*$H67</f>
        <v>0</v>
      </c>
      <c r="BM67" s="24">
        <f>IF($J67="Off",0,IF(ISERROR(INDEX(Inputs!BM$36:BM$1583,MATCH($C67,Inputs!$C$36:$C$1583,))),0,INDEX(Inputs!BM$36:BM$1583,MATCH($C67,Inputs!$C$36:$C$1583,))))*$H67</f>
        <v>0</v>
      </c>
      <c r="BN67" s="24">
        <f>IF($J67="Off",0,IF(ISERROR(INDEX(Inputs!BN$36:BN$1583,MATCH($C67,Inputs!$C$36:$C$1583,))),0,INDEX(Inputs!BN$36:BN$1583,MATCH($C67,Inputs!$C$36:$C$1583,))))*$H67</f>
        <v>0</v>
      </c>
      <c r="BO67" s="24">
        <f>IF($J67="Off",0,IF(ISERROR(INDEX(Inputs!BO$36:BO$1583,MATCH($C67,Inputs!$C$36:$C$1583,))),0,INDEX(Inputs!BO$36:BO$1583,MATCH($C67,Inputs!$C$36:$C$1583,))))*$H67</f>
        <v>0</v>
      </c>
      <c r="BP67" s="24">
        <f>IF($J67="Off",0,IF(ISERROR(INDEX(Inputs!BP$36:BP$1583,MATCH($C67,Inputs!$C$36:$C$1583,))),0,INDEX(Inputs!BP$36:BP$1583,MATCH($C67,Inputs!$C$36:$C$1583,))))*$H67</f>
        <v>0</v>
      </c>
      <c r="BQ67" s="24">
        <f>IF($J67="Off",0,IF(ISERROR(INDEX(Inputs!BQ$36:BQ$1583,MATCH($C67,Inputs!$C$36:$C$1583,))),0,INDEX(Inputs!BQ$36:BQ$1583,MATCH($C67,Inputs!$C$36:$C$1583,))))*$H67</f>
        <v>0</v>
      </c>
      <c r="BR67" s="24">
        <f>IF($J67="Off",0,IF(ISERROR(INDEX(Inputs!BR$36:BR$1583,MATCH($C67,Inputs!$C$36:$C$1583,))),0,INDEX(Inputs!BR$36:BR$1583,MATCH($C67,Inputs!$C$36:$C$1583,))))*$H67</f>
        <v>0</v>
      </c>
      <c r="BS67" s="24">
        <f>IF($J67="Off",0,IF(ISERROR(INDEX(Inputs!BS$36:BS$1583,MATCH($C67,Inputs!$C$36:$C$1583,))),0,INDEX(Inputs!BS$36:BS$1583,MATCH($C67,Inputs!$C$36:$C$1583,))))*$H67</f>
        <v>0</v>
      </c>
      <c r="BT67" s="24">
        <f>IF($J67="Off",0,IF(ISERROR(INDEX(Inputs!BT$36:BT$1583,MATCH($C67,Inputs!$C$36:$C$1583,))),0,INDEX(Inputs!BT$36:BT$1583,MATCH($C67,Inputs!$C$36:$C$1583,))))*$H67</f>
        <v>0</v>
      </c>
      <c r="BU67" s="24">
        <f>IF($J67="Off",0,IF(ISERROR(INDEX(Inputs!BU$36:BU$1583,MATCH($C67,Inputs!$C$36:$C$1583,))),0,INDEX(Inputs!BU$36:BU$1583,MATCH($C67,Inputs!$C$36:$C$1583,))))*$H67</f>
        <v>0</v>
      </c>
      <c r="BV67" s="24">
        <f>IF($J67="Off",0,IF(ISERROR(INDEX(Inputs!BV$36:BV$1583,MATCH($C67,Inputs!$C$36:$C$1583,))),0,INDEX(Inputs!BV$36:BV$1583,MATCH($C67,Inputs!$C$36:$C$1583,))))*$H67</f>
        <v>0</v>
      </c>
      <c r="BW67" s="24">
        <f>IF($J67="Off",0,IF(ISERROR(INDEX(Inputs!BW$36:BW$1583,MATCH($C67,Inputs!$C$36:$C$1583,))),0,INDEX(Inputs!BW$36:BW$1583,MATCH($C67,Inputs!$C$36:$C$1583,))))*$H67</f>
        <v>0</v>
      </c>
      <c r="BX67" s="24">
        <f>IF($J67="Off",0,IF(ISERROR(INDEX(Inputs!BX$36:BX$1583,MATCH($C67,Inputs!$C$36:$C$1583,))),0,INDEX(Inputs!BX$36:BX$1583,MATCH($C67,Inputs!$C$36:$C$1583,))))*$H67</f>
        <v>0</v>
      </c>
      <c r="BY67" s="24">
        <f>IF($J67="Off",0,IF(ISERROR(INDEX(Inputs!BY$36:BY$1583,MATCH($C67,Inputs!$C$36:$C$1583,))),0,INDEX(Inputs!BY$36:BY$1583,MATCH($C67,Inputs!$C$36:$C$1583,))))*$H67</f>
        <v>0</v>
      </c>
      <c r="BZ67" s="24">
        <f>IF($J67="Off",0,IF(ISERROR(INDEX(Inputs!BZ$36:BZ$1583,MATCH($C67,Inputs!$C$36:$C$1583,))),0,INDEX(Inputs!BZ$36:BZ$1583,MATCH($C67,Inputs!$C$36:$C$1583,))))*$H67</f>
        <v>0</v>
      </c>
    </row>
    <row r="68" spans="3:78" outlineLevel="1">
      <c r="C68" s="111">
        <v>26</v>
      </c>
      <c r="D68" s="111"/>
      <c r="E68" s="111"/>
      <c r="G68" s="22">
        <f>IF(ISERROR(INDEX(Inputs!G$36:G$1583,MATCH($C68,Inputs!$C$36:$C$1583,))),0,INDEX(Inputs!G$36:G$1583,MATCH($C68,Inputs!$C$36:$C$1583,)))</f>
        <v>0</v>
      </c>
      <c r="H68" s="54">
        <f>IF(AND($I$9="Yes",I68=Inputs!$CB$16),0,1)</f>
        <v>1</v>
      </c>
      <c r="I68" s="22">
        <f>IF(ISERROR(INDEX(Inputs!I$36:I$1583,MATCH($C68,Inputs!$C$36:$C$1583,))),0,INDEX(Inputs!I$36:I$1583,MATCH($C68,Inputs!$C$36:$C$1583,)))</f>
        <v>0</v>
      </c>
      <c r="J68" s="45" t="s">
        <v>48</v>
      </c>
      <c r="K68" s="24">
        <f t="shared" si="130"/>
        <v>0</v>
      </c>
      <c r="M68" s="24">
        <f t="shared" si="131"/>
        <v>0</v>
      </c>
      <c r="N68" s="24">
        <f t="shared" si="131"/>
        <v>0</v>
      </c>
      <c r="O68" s="24">
        <f t="shared" si="131"/>
        <v>0</v>
      </c>
      <c r="P68" s="24">
        <f t="shared" si="131"/>
        <v>0</v>
      </c>
      <c r="Q68" s="24">
        <f t="shared" si="131"/>
        <v>0</v>
      </c>
      <c r="R68" s="24">
        <f t="shared" si="131"/>
        <v>0</v>
      </c>
      <c r="S68" s="24">
        <f t="shared" si="131"/>
        <v>0</v>
      </c>
      <c r="T68" s="24">
        <f t="shared" si="131"/>
        <v>0</v>
      </c>
      <c r="U68" s="24">
        <f t="shared" si="131"/>
        <v>0</v>
      </c>
      <c r="V68" s="24">
        <f t="shared" si="131"/>
        <v>0</v>
      </c>
      <c r="W68" s="24">
        <f t="shared" si="131"/>
        <v>0</v>
      </c>
      <c r="X68" s="24">
        <f t="shared" si="131"/>
        <v>0</v>
      </c>
      <c r="Z68" s="24">
        <f>IF($J68="Off",0,IF(ISERROR(INDEX(Inputs!Z$36:Z$1583,MATCH($C68,Inputs!$C$36:$C$1583,))),0,INDEX(Inputs!Z$36:Z$1583,MATCH($C68,Inputs!$C$36:$C$1583,))))*$H68</f>
        <v>0</v>
      </c>
      <c r="AA68" s="24">
        <f>IF($J68="Off",0,IF(ISERROR(INDEX(Inputs!AA$36:AA$1583,MATCH($C68,Inputs!$C$36:$C$1583,))),0,INDEX(Inputs!AA$36:AA$1583,MATCH($C68,Inputs!$C$36:$C$1583,))))*$H68</f>
        <v>0</v>
      </c>
      <c r="AB68" s="24">
        <f>IF($J68="Off",0,IF(ISERROR(INDEX(Inputs!AB$36:AB$1583,MATCH($C68,Inputs!$C$36:$C$1583,))),0,INDEX(Inputs!AB$36:AB$1583,MATCH($C68,Inputs!$C$36:$C$1583,))))*$H68</f>
        <v>0</v>
      </c>
      <c r="AC68" s="24">
        <f>IF($J68="Off",0,IF(ISERROR(INDEX(Inputs!AC$36:AC$1583,MATCH($C68,Inputs!$C$36:$C$1583,))),0,INDEX(Inputs!AC$36:AC$1583,MATCH($C68,Inputs!$C$36:$C$1583,))))*$H68</f>
        <v>0</v>
      </c>
      <c r="AD68" s="24">
        <f>IF($J68="Off",0,IF(ISERROR(INDEX(Inputs!AD$36:AD$1583,MATCH($C68,Inputs!$C$36:$C$1583,))),0,INDEX(Inputs!AD$36:AD$1583,MATCH($C68,Inputs!$C$36:$C$1583,))))*$H68</f>
        <v>0</v>
      </c>
      <c r="AE68" s="24">
        <f>IF($J68="Off",0,IF(ISERROR(INDEX(Inputs!AE$36:AE$1583,MATCH($C68,Inputs!$C$36:$C$1583,))),0,INDEX(Inputs!AE$36:AE$1583,MATCH($C68,Inputs!$C$36:$C$1583,))))*$H68</f>
        <v>0</v>
      </c>
      <c r="AF68" s="24">
        <f>IF($J68="Off",0,IF(ISERROR(INDEX(Inputs!AF$36:AF$1583,MATCH($C68,Inputs!$C$36:$C$1583,))),0,INDEX(Inputs!AF$36:AF$1583,MATCH($C68,Inputs!$C$36:$C$1583,))))*$H68</f>
        <v>0</v>
      </c>
      <c r="AG68" s="24">
        <f>IF($J68="Off",0,IF(ISERROR(INDEX(Inputs!AG$36:AG$1583,MATCH($C68,Inputs!$C$36:$C$1583,))),0,INDEX(Inputs!AG$36:AG$1583,MATCH($C68,Inputs!$C$36:$C$1583,))))*$H68</f>
        <v>0</v>
      </c>
      <c r="AH68" s="24">
        <f>IF($J68="Off",0,IF(ISERROR(INDEX(Inputs!AH$36:AH$1583,MATCH($C68,Inputs!$C$36:$C$1583,))),0,INDEX(Inputs!AH$36:AH$1583,MATCH($C68,Inputs!$C$36:$C$1583,))))*$H68</f>
        <v>0</v>
      </c>
      <c r="AI68" s="24">
        <f>IF($J68="Off",0,IF(ISERROR(INDEX(Inputs!AI$36:AI$1583,MATCH($C68,Inputs!$C$36:$C$1583,))),0,INDEX(Inputs!AI$36:AI$1583,MATCH($C68,Inputs!$C$36:$C$1583,))))*$H68</f>
        <v>0</v>
      </c>
      <c r="AJ68" s="24">
        <f>IF($J68="Off",0,IF(ISERROR(INDEX(Inputs!AJ$36:AJ$1583,MATCH($C68,Inputs!$C$36:$C$1583,))),0,INDEX(Inputs!AJ$36:AJ$1583,MATCH($C68,Inputs!$C$36:$C$1583,))))*$H68</f>
        <v>0</v>
      </c>
      <c r="AK68" s="24">
        <f>IF($J68="Off",0,IF(ISERROR(INDEX(Inputs!AK$36:AK$1583,MATCH($C68,Inputs!$C$36:$C$1583,))),0,INDEX(Inputs!AK$36:AK$1583,MATCH($C68,Inputs!$C$36:$C$1583,))))*$H68</f>
        <v>0</v>
      </c>
      <c r="AL68" s="24">
        <f>IF($J68="Off",0,IF(ISERROR(INDEX(Inputs!AL$36:AL$1583,MATCH($C68,Inputs!$C$36:$C$1583,))),0,INDEX(Inputs!AL$36:AL$1583,MATCH($C68,Inputs!$C$36:$C$1583,))))*$H68</f>
        <v>0</v>
      </c>
      <c r="AM68" s="24">
        <f>IF($J68="Off",0,IF(ISERROR(INDEX(Inputs!AM$36:AM$1583,MATCH($C68,Inputs!$C$36:$C$1583,))),0,INDEX(Inputs!AM$36:AM$1583,MATCH($C68,Inputs!$C$36:$C$1583,))))*$H68</f>
        <v>0</v>
      </c>
      <c r="AN68" s="24">
        <f>IF($J68="Off",0,IF(ISERROR(INDEX(Inputs!AN$36:AN$1583,MATCH($C68,Inputs!$C$36:$C$1583,))),0,INDEX(Inputs!AN$36:AN$1583,MATCH($C68,Inputs!$C$36:$C$1583,))))*$H68</f>
        <v>0</v>
      </c>
      <c r="AO68" s="24">
        <f>IF($J68="Off",0,IF(ISERROR(INDEX(Inputs!AO$36:AO$1583,MATCH($C68,Inputs!$C$36:$C$1583,))),0,INDEX(Inputs!AO$36:AO$1583,MATCH($C68,Inputs!$C$36:$C$1583,))))*$H68</f>
        <v>0</v>
      </c>
      <c r="AP68" s="24">
        <f>IF($J68="Off",0,IF(ISERROR(INDEX(Inputs!AP$36:AP$1583,MATCH($C68,Inputs!$C$36:$C$1583,))),0,INDEX(Inputs!AP$36:AP$1583,MATCH($C68,Inputs!$C$36:$C$1583,))))*$H68</f>
        <v>0</v>
      </c>
      <c r="AQ68" s="24">
        <f>IF($J68="Off",0,IF(ISERROR(INDEX(Inputs!AQ$36:AQ$1583,MATCH($C68,Inputs!$C$36:$C$1583,))),0,INDEX(Inputs!AQ$36:AQ$1583,MATCH($C68,Inputs!$C$36:$C$1583,))))*$H68</f>
        <v>0</v>
      </c>
      <c r="AR68" s="24">
        <f>IF($J68="Off",0,IF(ISERROR(INDEX(Inputs!AR$36:AR$1583,MATCH($C68,Inputs!$C$36:$C$1583,))),0,INDEX(Inputs!AR$36:AR$1583,MATCH($C68,Inputs!$C$36:$C$1583,))))*$H68</f>
        <v>0</v>
      </c>
      <c r="AS68" s="24">
        <f>IF($J68="Off",0,IF(ISERROR(INDEX(Inputs!AS$36:AS$1583,MATCH($C68,Inputs!$C$36:$C$1583,))),0,INDEX(Inputs!AS$36:AS$1583,MATCH($C68,Inputs!$C$36:$C$1583,))))*$H68</f>
        <v>0</v>
      </c>
      <c r="AT68" s="24">
        <f>IF($J68="Off",0,IF(ISERROR(INDEX(Inputs!AT$36:AT$1583,MATCH($C68,Inputs!$C$36:$C$1583,))),0,INDEX(Inputs!AT$36:AT$1583,MATCH($C68,Inputs!$C$36:$C$1583,))))*$H68</f>
        <v>0</v>
      </c>
      <c r="AU68" s="24">
        <f>IF($J68="Off",0,IF(ISERROR(INDEX(Inputs!AU$36:AU$1583,MATCH($C68,Inputs!$C$36:$C$1583,))),0,INDEX(Inputs!AU$36:AU$1583,MATCH($C68,Inputs!$C$36:$C$1583,))))*$H68</f>
        <v>0</v>
      </c>
      <c r="AV68" s="24">
        <f>IF($J68="Off",0,IF(ISERROR(INDEX(Inputs!AV$36:AV$1583,MATCH($C68,Inputs!$C$36:$C$1583,))),0,INDEX(Inputs!AV$36:AV$1583,MATCH($C68,Inputs!$C$36:$C$1583,))))*$H68</f>
        <v>0</v>
      </c>
      <c r="AW68" s="24">
        <f>IF($J68="Off",0,IF(ISERROR(INDEX(Inputs!AW$36:AW$1583,MATCH($C68,Inputs!$C$36:$C$1583,))),0,INDEX(Inputs!AW$36:AW$1583,MATCH($C68,Inputs!$C$36:$C$1583,))))*$H68</f>
        <v>0</v>
      </c>
      <c r="AX68" s="24">
        <f>IF($J68="Off",0,IF(ISERROR(INDEX(Inputs!AX$36:AX$1583,MATCH($C68,Inputs!$C$36:$C$1583,))),0,INDEX(Inputs!AX$36:AX$1583,MATCH($C68,Inputs!$C$36:$C$1583,))))*$H68</f>
        <v>0</v>
      </c>
      <c r="AY68" s="24">
        <f>IF($J68="Off",0,IF(ISERROR(INDEX(Inputs!AY$36:AY$1583,MATCH($C68,Inputs!$C$36:$C$1583,))),0,INDEX(Inputs!AY$36:AY$1583,MATCH($C68,Inputs!$C$36:$C$1583,))))*$H68</f>
        <v>0</v>
      </c>
      <c r="AZ68" s="24">
        <f>IF($J68="Off",0,IF(ISERROR(INDEX(Inputs!AZ$36:AZ$1583,MATCH($C68,Inputs!$C$36:$C$1583,))),0,INDEX(Inputs!AZ$36:AZ$1583,MATCH($C68,Inputs!$C$36:$C$1583,))))*$H68</f>
        <v>0</v>
      </c>
      <c r="BA68" s="24">
        <f>IF($J68="Off",0,IF(ISERROR(INDEX(Inputs!BA$36:BA$1583,MATCH($C68,Inputs!$C$36:$C$1583,))),0,INDEX(Inputs!BA$36:BA$1583,MATCH($C68,Inputs!$C$36:$C$1583,))))*$H68</f>
        <v>0</v>
      </c>
      <c r="BB68" s="24">
        <f>IF($J68="Off",0,IF(ISERROR(INDEX(Inputs!BB$36:BB$1583,MATCH($C68,Inputs!$C$36:$C$1583,))),0,INDEX(Inputs!BB$36:BB$1583,MATCH($C68,Inputs!$C$36:$C$1583,))))*$H68</f>
        <v>0</v>
      </c>
      <c r="BC68" s="24">
        <f>IF($J68="Off",0,IF(ISERROR(INDEX(Inputs!BC$36:BC$1583,MATCH($C68,Inputs!$C$36:$C$1583,))),0,INDEX(Inputs!BC$36:BC$1583,MATCH($C68,Inputs!$C$36:$C$1583,))))*$H68</f>
        <v>0</v>
      </c>
      <c r="BD68" s="24">
        <f>IF($J68="Off",0,IF(ISERROR(INDEX(Inputs!BD$36:BD$1583,MATCH($C68,Inputs!$C$36:$C$1583,))),0,INDEX(Inputs!BD$36:BD$1583,MATCH($C68,Inputs!$C$36:$C$1583,))))*$H68</f>
        <v>0</v>
      </c>
      <c r="BE68" s="24">
        <f>IF($J68="Off",0,IF(ISERROR(INDEX(Inputs!BE$36:BE$1583,MATCH($C68,Inputs!$C$36:$C$1583,))),0,INDEX(Inputs!BE$36:BE$1583,MATCH($C68,Inputs!$C$36:$C$1583,))))*$H68</f>
        <v>0</v>
      </c>
      <c r="BF68" s="24">
        <f>IF($J68="Off",0,IF(ISERROR(INDEX(Inputs!BF$36:BF$1583,MATCH($C68,Inputs!$C$36:$C$1583,))),0,INDEX(Inputs!BF$36:BF$1583,MATCH($C68,Inputs!$C$36:$C$1583,))))*$H68</f>
        <v>0</v>
      </c>
      <c r="BG68" s="24">
        <f>IF($J68="Off",0,IF(ISERROR(INDEX(Inputs!BG$36:BG$1583,MATCH($C68,Inputs!$C$36:$C$1583,))),0,INDEX(Inputs!BG$36:BG$1583,MATCH($C68,Inputs!$C$36:$C$1583,))))*$H68</f>
        <v>0</v>
      </c>
      <c r="BH68" s="24">
        <f>IF($J68="Off",0,IF(ISERROR(INDEX(Inputs!BH$36:BH$1583,MATCH($C68,Inputs!$C$36:$C$1583,))),0,INDEX(Inputs!BH$36:BH$1583,MATCH($C68,Inputs!$C$36:$C$1583,))))*$H68</f>
        <v>0</v>
      </c>
      <c r="BI68" s="24">
        <f>IF($J68="Off",0,IF(ISERROR(INDEX(Inputs!BI$36:BI$1583,MATCH($C68,Inputs!$C$36:$C$1583,))),0,INDEX(Inputs!BI$36:BI$1583,MATCH($C68,Inputs!$C$36:$C$1583,))))*$H68</f>
        <v>0</v>
      </c>
      <c r="BJ68" s="24">
        <f>IF($J68="Off",0,IF(ISERROR(INDEX(Inputs!BJ$36:BJ$1583,MATCH($C68,Inputs!$C$36:$C$1583,))),0,INDEX(Inputs!BJ$36:BJ$1583,MATCH($C68,Inputs!$C$36:$C$1583,))))*$H68</f>
        <v>0</v>
      </c>
      <c r="BK68" s="24">
        <f>IF($J68="Off",0,IF(ISERROR(INDEX(Inputs!BK$36:BK$1583,MATCH($C68,Inputs!$C$36:$C$1583,))),0,INDEX(Inputs!BK$36:BK$1583,MATCH($C68,Inputs!$C$36:$C$1583,))))*$H68</f>
        <v>0</v>
      </c>
      <c r="BL68" s="24">
        <f>IF($J68="Off",0,IF(ISERROR(INDEX(Inputs!BL$36:BL$1583,MATCH($C68,Inputs!$C$36:$C$1583,))),0,INDEX(Inputs!BL$36:BL$1583,MATCH($C68,Inputs!$C$36:$C$1583,))))*$H68</f>
        <v>0</v>
      </c>
      <c r="BM68" s="24">
        <f>IF($J68="Off",0,IF(ISERROR(INDEX(Inputs!BM$36:BM$1583,MATCH($C68,Inputs!$C$36:$C$1583,))),0,INDEX(Inputs!BM$36:BM$1583,MATCH($C68,Inputs!$C$36:$C$1583,))))*$H68</f>
        <v>0</v>
      </c>
      <c r="BN68" s="24">
        <f>IF($J68="Off",0,IF(ISERROR(INDEX(Inputs!BN$36:BN$1583,MATCH($C68,Inputs!$C$36:$C$1583,))),0,INDEX(Inputs!BN$36:BN$1583,MATCH($C68,Inputs!$C$36:$C$1583,))))*$H68</f>
        <v>0</v>
      </c>
      <c r="BO68" s="24">
        <f>IF($J68="Off",0,IF(ISERROR(INDEX(Inputs!BO$36:BO$1583,MATCH($C68,Inputs!$C$36:$C$1583,))),0,INDEX(Inputs!BO$36:BO$1583,MATCH($C68,Inputs!$C$36:$C$1583,))))*$H68</f>
        <v>0</v>
      </c>
      <c r="BP68" s="24">
        <f>IF($J68="Off",0,IF(ISERROR(INDEX(Inputs!BP$36:BP$1583,MATCH($C68,Inputs!$C$36:$C$1583,))),0,INDEX(Inputs!BP$36:BP$1583,MATCH($C68,Inputs!$C$36:$C$1583,))))*$H68</f>
        <v>0</v>
      </c>
      <c r="BQ68" s="24">
        <f>IF($J68="Off",0,IF(ISERROR(INDEX(Inputs!BQ$36:BQ$1583,MATCH($C68,Inputs!$C$36:$C$1583,))),0,INDEX(Inputs!BQ$36:BQ$1583,MATCH($C68,Inputs!$C$36:$C$1583,))))*$H68</f>
        <v>0</v>
      </c>
      <c r="BR68" s="24">
        <f>IF($J68="Off",0,IF(ISERROR(INDEX(Inputs!BR$36:BR$1583,MATCH($C68,Inputs!$C$36:$C$1583,))),0,INDEX(Inputs!BR$36:BR$1583,MATCH($C68,Inputs!$C$36:$C$1583,))))*$H68</f>
        <v>0</v>
      </c>
      <c r="BS68" s="24">
        <f>IF($J68="Off",0,IF(ISERROR(INDEX(Inputs!BS$36:BS$1583,MATCH($C68,Inputs!$C$36:$C$1583,))),0,INDEX(Inputs!BS$36:BS$1583,MATCH($C68,Inputs!$C$36:$C$1583,))))*$H68</f>
        <v>0</v>
      </c>
      <c r="BT68" s="24">
        <f>IF($J68="Off",0,IF(ISERROR(INDEX(Inputs!BT$36:BT$1583,MATCH($C68,Inputs!$C$36:$C$1583,))),0,INDEX(Inputs!BT$36:BT$1583,MATCH($C68,Inputs!$C$36:$C$1583,))))*$H68</f>
        <v>0</v>
      </c>
      <c r="BU68" s="24">
        <f>IF($J68="Off",0,IF(ISERROR(INDEX(Inputs!BU$36:BU$1583,MATCH($C68,Inputs!$C$36:$C$1583,))),0,INDEX(Inputs!BU$36:BU$1583,MATCH($C68,Inputs!$C$36:$C$1583,))))*$H68</f>
        <v>0</v>
      </c>
      <c r="BV68" s="24">
        <f>IF($J68="Off",0,IF(ISERROR(INDEX(Inputs!BV$36:BV$1583,MATCH($C68,Inputs!$C$36:$C$1583,))),0,INDEX(Inputs!BV$36:BV$1583,MATCH($C68,Inputs!$C$36:$C$1583,))))*$H68</f>
        <v>0</v>
      </c>
      <c r="BW68" s="24">
        <f>IF($J68="Off",0,IF(ISERROR(INDEX(Inputs!BW$36:BW$1583,MATCH($C68,Inputs!$C$36:$C$1583,))),0,INDEX(Inputs!BW$36:BW$1583,MATCH($C68,Inputs!$C$36:$C$1583,))))*$H68</f>
        <v>0</v>
      </c>
      <c r="BX68" s="24">
        <f>IF($J68="Off",0,IF(ISERROR(INDEX(Inputs!BX$36:BX$1583,MATCH($C68,Inputs!$C$36:$C$1583,))),0,INDEX(Inputs!BX$36:BX$1583,MATCH($C68,Inputs!$C$36:$C$1583,))))*$H68</f>
        <v>0</v>
      </c>
      <c r="BY68" s="24">
        <f>IF($J68="Off",0,IF(ISERROR(INDEX(Inputs!BY$36:BY$1583,MATCH($C68,Inputs!$C$36:$C$1583,))),0,INDEX(Inputs!BY$36:BY$1583,MATCH($C68,Inputs!$C$36:$C$1583,))))*$H68</f>
        <v>0</v>
      </c>
      <c r="BZ68" s="24">
        <f>IF($J68="Off",0,IF(ISERROR(INDEX(Inputs!BZ$36:BZ$1583,MATCH($C68,Inputs!$C$36:$C$1583,))),0,INDEX(Inputs!BZ$36:BZ$1583,MATCH($C68,Inputs!$C$36:$C$1583,))))*$H68</f>
        <v>0</v>
      </c>
    </row>
    <row r="69" spans="3:78" outlineLevel="1">
      <c r="C69" s="111">
        <v>27</v>
      </c>
      <c r="D69" s="111"/>
      <c r="E69" s="111"/>
      <c r="G69" s="22">
        <f>IF(ISERROR(INDEX(Inputs!G$36:G$1583,MATCH($C69,Inputs!$C$36:$C$1583,))),0,INDEX(Inputs!G$36:G$1583,MATCH($C69,Inputs!$C$36:$C$1583,)))</f>
        <v>0</v>
      </c>
      <c r="H69" s="54">
        <f>IF(AND($I$9="Yes",I69=Inputs!$CB$16),0,1)</f>
        <v>1</v>
      </c>
      <c r="I69" s="22">
        <f>IF(ISERROR(INDEX(Inputs!I$36:I$1583,MATCH($C69,Inputs!$C$36:$C$1583,))),0,INDEX(Inputs!I$36:I$1583,MATCH($C69,Inputs!$C$36:$C$1583,)))</f>
        <v>0</v>
      </c>
      <c r="J69" s="45" t="s">
        <v>48</v>
      </c>
      <c r="K69" s="24">
        <f t="shared" ref="K69:K112" si="132">SUM(M69:X69)</f>
        <v>0</v>
      </c>
      <c r="M69" s="24">
        <f t="shared" si="131"/>
        <v>0</v>
      </c>
      <c r="N69" s="24">
        <f t="shared" si="131"/>
        <v>0</v>
      </c>
      <c r="O69" s="24">
        <f t="shared" si="131"/>
        <v>0</v>
      </c>
      <c r="P69" s="24">
        <f t="shared" si="131"/>
        <v>0</v>
      </c>
      <c r="Q69" s="24">
        <f t="shared" si="131"/>
        <v>0</v>
      </c>
      <c r="R69" s="24">
        <f t="shared" si="131"/>
        <v>0</v>
      </c>
      <c r="S69" s="24">
        <f t="shared" si="131"/>
        <v>0</v>
      </c>
      <c r="T69" s="24">
        <f t="shared" si="131"/>
        <v>0</v>
      </c>
      <c r="U69" s="24">
        <f t="shared" si="131"/>
        <v>0</v>
      </c>
      <c r="V69" s="24">
        <f t="shared" si="131"/>
        <v>0</v>
      </c>
      <c r="W69" s="24">
        <f t="shared" si="131"/>
        <v>0</v>
      </c>
      <c r="X69" s="24">
        <f t="shared" si="131"/>
        <v>0</v>
      </c>
      <c r="Z69" s="24">
        <f>IF($J69="Off",0,IF(ISERROR(INDEX(Inputs!Z$36:Z$1583,MATCH($C69,Inputs!$C$36:$C$1583,))),0,INDEX(Inputs!Z$36:Z$1583,MATCH($C69,Inputs!$C$36:$C$1583,))))*$H69</f>
        <v>0</v>
      </c>
      <c r="AA69" s="24">
        <f>IF($J69="Off",0,IF(ISERROR(INDEX(Inputs!AA$36:AA$1583,MATCH($C69,Inputs!$C$36:$C$1583,))),0,INDEX(Inputs!AA$36:AA$1583,MATCH($C69,Inputs!$C$36:$C$1583,))))*$H69</f>
        <v>0</v>
      </c>
      <c r="AB69" s="24">
        <f>IF($J69="Off",0,IF(ISERROR(INDEX(Inputs!AB$36:AB$1583,MATCH($C69,Inputs!$C$36:$C$1583,))),0,INDEX(Inputs!AB$36:AB$1583,MATCH($C69,Inputs!$C$36:$C$1583,))))*$H69</f>
        <v>0</v>
      </c>
      <c r="AC69" s="24">
        <f>IF($J69="Off",0,IF(ISERROR(INDEX(Inputs!AC$36:AC$1583,MATCH($C69,Inputs!$C$36:$C$1583,))),0,INDEX(Inputs!AC$36:AC$1583,MATCH($C69,Inputs!$C$36:$C$1583,))))*$H69</f>
        <v>0</v>
      </c>
      <c r="AD69" s="24">
        <f>IF($J69="Off",0,IF(ISERROR(INDEX(Inputs!AD$36:AD$1583,MATCH($C69,Inputs!$C$36:$C$1583,))),0,INDEX(Inputs!AD$36:AD$1583,MATCH($C69,Inputs!$C$36:$C$1583,))))*$H69</f>
        <v>0</v>
      </c>
      <c r="AE69" s="24">
        <f>IF($J69="Off",0,IF(ISERROR(INDEX(Inputs!AE$36:AE$1583,MATCH($C69,Inputs!$C$36:$C$1583,))),0,INDEX(Inputs!AE$36:AE$1583,MATCH($C69,Inputs!$C$36:$C$1583,))))*$H69</f>
        <v>0</v>
      </c>
      <c r="AF69" s="24">
        <f>IF($J69="Off",0,IF(ISERROR(INDEX(Inputs!AF$36:AF$1583,MATCH($C69,Inputs!$C$36:$C$1583,))),0,INDEX(Inputs!AF$36:AF$1583,MATCH($C69,Inputs!$C$36:$C$1583,))))*$H69</f>
        <v>0</v>
      </c>
      <c r="AG69" s="24">
        <f>IF($J69="Off",0,IF(ISERROR(INDEX(Inputs!AG$36:AG$1583,MATCH($C69,Inputs!$C$36:$C$1583,))),0,INDEX(Inputs!AG$36:AG$1583,MATCH($C69,Inputs!$C$36:$C$1583,))))*$H69</f>
        <v>0</v>
      </c>
      <c r="AH69" s="24">
        <f>IF($J69="Off",0,IF(ISERROR(INDEX(Inputs!AH$36:AH$1583,MATCH($C69,Inputs!$C$36:$C$1583,))),0,INDEX(Inputs!AH$36:AH$1583,MATCH($C69,Inputs!$C$36:$C$1583,))))*$H69</f>
        <v>0</v>
      </c>
      <c r="AI69" s="24">
        <f>IF($J69="Off",0,IF(ISERROR(INDEX(Inputs!AI$36:AI$1583,MATCH($C69,Inputs!$C$36:$C$1583,))),0,INDEX(Inputs!AI$36:AI$1583,MATCH($C69,Inputs!$C$36:$C$1583,))))*$H69</f>
        <v>0</v>
      </c>
      <c r="AJ69" s="24">
        <f>IF($J69="Off",0,IF(ISERROR(INDEX(Inputs!AJ$36:AJ$1583,MATCH($C69,Inputs!$C$36:$C$1583,))),0,INDEX(Inputs!AJ$36:AJ$1583,MATCH($C69,Inputs!$C$36:$C$1583,))))*$H69</f>
        <v>0</v>
      </c>
      <c r="AK69" s="24">
        <f>IF($J69="Off",0,IF(ISERROR(INDEX(Inputs!AK$36:AK$1583,MATCH($C69,Inputs!$C$36:$C$1583,))),0,INDEX(Inputs!AK$36:AK$1583,MATCH($C69,Inputs!$C$36:$C$1583,))))*$H69</f>
        <v>0</v>
      </c>
      <c r="AL69" s="24">
        <f>IF($J69="Off",0,IF(ISERROR(INDEX(Inputs!AL$36:AL$1583,MATCH($C69,Inputs!$C$36:$C$1583,))),0,INDEX(Inputs!AL$36:AL$1583,MATCH($C69,Inputs!$C$36:$C$1583,))))*$H69</f>
        <v>0</v>
      </c>
      <c r="AM69" s="24">
        <f>IF($J69="Off",0,IF(ISERROR(INDEX(Inputs!AM$36:AM$1583,MATCH($C69,Inputs!$C$36:$C$1583,))),0,INDEX(Inputs!AM$36:AM$1583,MATCH($C69,Inputs!$C$36:$C$1583,))))*$H69</f>
        <v>0</v>
      </c>
      <c r="AN69" s="24">
        <f>IF($J69="Off",0,IF(ISERROR(INDEX(Inputs!AN$36:AN$1583,MATCH($C69,Inputs!$C$36:$C$1583,))),0,INDEX(Inputs!AN$36:AN$1583,MATCH($C69,Inputs!$C$36:$C$1583,))))*$H69</f>
        <v>0</v>
      </c>
      <c r="AO69" s="24">
        <f>IF($J69="Off",0,IF(ISERROR(INDEX(Inputs!AO$36:AO$1583,MATCH($C69,Inputs!$C$36:$C$1583,))),0,INDEX(Inputs!AO$36:AO$1583,MATCH($C69,Inputs!$C$36:$C$1583,))))*$H69</f>
        <v>0</v>
      </c>
      <c r="AP69" s="24">
        <f>IF($J69="Off",0,IF(ISERROR(INDEX(Inputs!AP$36:AP$1583,MATCH($C69,Inputs!$C$36:$C$1583,))),0,INDEX(Inputs!AP$36:AP$1583,MATCH($C69,Inputs!$C$36:$C$1583,))))*$H69</f>
        <v>0</v>
      </c>
      <c r="AQ69" s="24">
        <f>IF($J69="Off",0,IF(ISERROR(INDEX(Inputs!AQ$36:AQ$1583,MATCH($C69,Inputs!$C$36:$C$1583,))),0,INDEX(Inputs!AQ$36:AQ$1583,MATCH($C69,Inputs!$C$36:$C$1583,))))*$H69</f>
        <v>0</v>
      </c>
      <c r="AR69" s="24">
        <f>IF($J69="Off",0,IF(ISERROR(INDEX(Inputs!AR$36:AR$1583,MATCH($C69,Inputs!$C$36:$C$1583,))),0,INDEX(Inputs!AR$36:AR$1583,MATCH($C69,Inputs!$C$36:$C$1583,))))*$H69</f>
        <v>0</v>
      </c>
      <c r="AS69" s="24">
        <f>IF($J69="Off",0,IF(ISERROR(INDEX(Inputs!AS$36:AS$1583,MATCH($C69,Inputs!$C$36:$C$1583,))),0,INDEX(Inputs!AS$36:AS$1583,MATCH($C69,Inputs!$C$36:$C$1583,))))*$H69</f>
        <v>0</v>
      </c>
      <c r="AT69" s="24">
        <f>IF($J69="Off",0,IF(ISERROR(INDEX(Inputs!AT$36:AT$1583,MATCH($C69,Inputs!$C$36:$C$1583,))),0,INDEX(Inputs!AT$36:AT$1583,MATCH($C69,Inputs!$C$36:$C$1583,))))*$H69</f>
        <v>0</v>
      </c>
      <c r="AU69" s="24">
        <f>IF($J69="Off",0,IF(ISERROR(INDEX(Inputs!AU$36:AU$1583,MATCH($C69,Inputs!$C$36:$C$1583,))),0,INDEX(Inputs!AU$36:AU$1583,MATCH($C69,Inputs!$C$36:$C$1583,))))*$H69</f>
        <v>0</v>
      </c>
      <c r="AV69" s="24">
        <f>IF($J69="Off",0,IF(ISERROR(INDEX(Inputs!AV$36:AV$1583,MATCH($C69,Inputs!$C$36:$C$1583,))),0,INDEX(Inputs!AV$36:AV$1583,MATCH($C69,Inputs!$C$36:$C$1583,))))*$H69</f>
        <v>0</v>
      </c>
      <c r="AW69" s="24">
        <f>IF($J69="Off",0,IF(ISERROR(INDEX(Inputs!AW$36:AW$1583,MATCH($C69,Inputs!$C$36:$C$1583,))),0,INDEX(Inputs!AW$36:AW$1583,MATCH($C69,Inputs!$C$36:$C$1583,))))*$H69</f>
        <v>0</v>
      </c>
      <c r="AX69" s="24">
        <f>IF($J69="Off",0,IF(ISERROR(INDEX(Inputs!AX$36:AX$1583,MATCH($C69,Inputs!$C$36:$C$1583,))),0,INDEX(Inputs!AX$36:AX$1583,MATCH($C69,Inputs!$C$36:$C$1583,))))*$H69</f>
        <v>0</v>
      </c>
      <c r="AY69" s="24">
        <f>IF($J69="Off",0,IF(ISERROR(INDEX(Inputs!AY$36:AY$1583,MATCH($C69,Inputs!$C$36:$C$1583,))),0,INDEX(Inputs!AY$36:AY$1583,MATCH($C69,Inputs!$C$36:$C$1583,))))*$H69</f>
        <v>0</v>
      </c>
      <c r="AZ69" s="24">
        <f>IF($J69="Off",0,IF(ISERROR(INDEX(Inputs!AZ$36:AZ$1583,MATCH($C69,Inputs!$C$36:$C$1583,))),0,INDEX(Inputs!AZ$36:AZ$1583,MATCH($C69,Inputs!$C$36:$C$1583,))))*$H69</f>
        <v>0</v>
      </c>
      <c r="BA69" s="24">
        <f>IF($J69="Off",0,IF(ISERROR(INDEX(Inputs!BA$36:BA$1583,MATCH($C69,Inputs!$C$36:$C$1583,))),0,INDEX(Inputs!BA$36:BA$1583,MATCH($C69,Inputs!$C$36:$C$1583,))))*$H69</f>
        <v>0</v>
      </c>
      <c r="BB69" s="24">
        <f>IF($J69="Off",0,IF(ISERROR(INDEX(Inputs!BB$36:BB$1583,MATCH($C69,Inputs!$C$36:$C$1583,))),0,INDEX(Inputs!BB$36:BB$1583,MATCH($C69,Inputs!$C$36:$C$1583,))))*$H69</f>
        <v>0</v>
      </c>
      <c r="BC69" s="24">
        <f>IF($J69="Off",0,IF(ISERROR(INDEX(Inputs!BC$36:BC$1583,MATCH($C69,Inputs!$C$36:$C$1583,))),0,INDEX(Inputs!BC$36:BC$1583,MATCH($C69,Inputs!$C$36:$C$1583,))))*$H69</f>
        <v>0</v>
      </c>
      <c r="BD69" s="24">
        <f>IF($J69="Off",0,IF(ISERROR(INDEX(Inputs!BD$36:BD$1583,MATCH($C69,Inputs!$C$36:$C$1583,))),0,INDEX(Inputs!BD$36:BD$1583,MATCH($C69,Inputs!$C$36:$C$1583,))))*$H69</f>
        <v>0</v>
      </c>
      <c r="BE69" s="24">
        <f>IF($J69="Off",0,IF(ISERROR(INDEX(Inputs!BE$36:BE$1583,MATCH($C69,Inputs!$C$36:$C$1583,))),0,INDEX(Inputs!BE$36:BE$1583,MATCH($C69,Inputs!$C$36:$C$1583,))))*$H69</f>
        <v>0</v>
      </c>
      <c r="BF69" s="24">
        <f>IF($J69="Off",0,IF(ISERROR(INDEX(Inputs!BF$36:BF$1583,MATCH($C69,Inputs!$C$36:$C$1583,))),0,INDEX(Inputs!BF$36:BF$1583,MATCH($C69,Inputs!$C$36:$C$1583,))))*$H69</f>
        <v>0</v>
      </c>
      <c r="BG69" s="24">
        <f>IF($J69="Off",0,IF(ISERROR(INDEX(Inputs!BG$36:BG$1583,MATCH($C69,Inputs!$C$36:$C$1583,))),0,INDEX(Inputs!BG$36:BG$1583,MATCH($C69,Inputs!$C$36:$C$1583,))))*$H69</f>
        <v>0</v>
      </c>
      <c r="BH69" s="24">
        <f>IF($J69="Off",0,IF(ISERROR(INDEX(Inputs!BH$36:BH$1583,MATCH($C69,Inputs!$C$36:$C$1583,))),0,INDEX(Inputs!BH$36:BH$1583,MATCH($C69,Inputs!$C$36:$C$1583,))))*$H69</f>
        <v>0</v>
      </c>
      <c r="BI69" s="24">
        <f>IF($J69="Off",0,IF(ISERROR(INDEX(Inputs!BI$36:BI$1583,MATCH($C69,Inputs!$C$36:$C$1583,))),0,INDEX(Inputs!BI$36:BI$1583,MATCH($C69,Inputs!$C$36:$C$1583,))))*$H69</f>
        <v>0</v>
      </c>
      <c r="BJ69" s="24">
        <f>IF($J69="Off",0,IF(ISERROR(INDEX(Inputs!BJ$36:BJ$1583,MATCH($C69,Inputs!$C$36:$C$1583,))),0,INDEX(Inputs!BJ$36:BJ$1583,MATCH($C69,Inputs!$C$36:$C$1583,))))*$H69</f>
        <v>0</v>
      </c>
      <c r="BK69" s="24">
        <f>IF($J69="Off",0,IF(ISERROR(INDEX(Inputs!BK$36:BK$1583,MATCH($C69,Inputs!$C$36:$C$1583,))),0,INDEX(Inputs!BK$36:BK$1583,MATCH($C69,Inputs!$C$36:$C$1583,))))*$H69</f>
        <v>0</v>
      </c>
      <c r="BL69" s="24">
        <f>IF($J69="Off",0,IF(ISERROR(INDEX(Inputs!BL$36:BL$1583,MATCH($C69,Inputs!$C$36:$C$1583,))),0,INDEX(Inputs!BL$36:BL$1583,MATCH($C69,Inputs!$C$36:$C$1583,))))*$H69</f>
        <v>0</v>
      </c>
      <c r="BM69" s="24">
        <f>IF($J69="Off",0,IF(ISERROR(INDEX(Inputs!BM$36:BM$1583,MATCH($C69,Inputs!$C$36:$C$1583,))),0,INDEX(Inputs!BM$36:BM$1583,MATCH($C69,Inputs!$C$36:$C$1583,))))*$H69</f>
        <v>0</v>
      </c>
      <c r="BN69" s="24">
        <f>IF($J69="Off",0,IF(ISERROR(INDEX(Inputs!BN$36:BN$1583,MATCH($C69,Inputs!$C$36:$C$1583,))),0,INDEX(Inputs!BN$36:BN$1583,MATCH($C69,Inputs!$C$36:$C$1583,))))*$H69</f>
        <v>0</v>
      </c>
      <c r="BO69" s="24">
        <f>IF($J69="Off",0,IF(ISERROR(INDEX(Inputs!BO$36:BO$1583,MATCH($C69,Inputs!$C$36:$C$1583,))),0,INDEX(Inputs!BO$36:BO$1583,MATCH($C69,Inputs!$C$36:$C$1583,))))*$H69</f>
        <v>0</v>
      </c>
      <c r="BP69" s="24">
        <f>IF($J69="Off",0,IF(ISERROR(INDEX(Inputs!BP$36:BP$1583,MATCH($C69,Inputs!$C$36:$C$1583,))),0,INDEX(Inputs!BP$36:BP$1583,MATCH($C69,Inputs!$C$36:$C$1583,))))*$H69</f>
        <v>0</v>
      </c>
      <c r="BQ69" s="24">
        <f>IF($J69="Off",0,IF(ISERROR(INDEX(Inputs!BQ$36:BQ$1583,MATCH($C69,Inputs!$C$36:$C$1583,))),0,INDEX(Inputs!BQ$36:BQ$1583,MATCH($C69,Inputs!$C$36:$C$1583,))))*$H69</f>
        <v>0</v>
      </c>
      <c r="BR69" s="24">
        <f>IF($J69="Off",0,IF(ISERROR(INDEX(Inputs!BR$36:BR$1583,MATCH($C69,Inputs!$C$36:$C$1583,))),0,INDEX(Inputs!BR$36:BR$1583,MATCH($C69,Inputs!$C$36:$C$1583,))))*$H69</f>
        <v>0</v>
      </c>
      <c r="BS69" s="24">
        <f>IF($J69="Off",0,IF(ISERROR(INDEX(Inputs!BS$36:BS$1583,MATCH($C69,Inputs!$C$36:$C$1583,))),0,INDEX(Inputs!BS$36:BS$1583,MATCH($C69,Inputs!$C$36:$C$1583,))))*$H69</f>
        <v>0</v>
      </c>
      <c r="BT69" s="24">
        <f>IF($J69="Off",0,IF(ISERROR(INDEX(Inputs!BT$36:BT$1583,MATCH($C69,Inputs!$C$36:$C$1583,))),0,INDEX(Inputs!BT$36:BT$1583,MATCH($C69,Inputs!$C$36:$C$1583,))))*$H69</f>
        <v>0</v>
      </c>
      <c r="BU69" s="24">
        <f>IF($J69="Off",0,IF(ISERROR(INDEX(Inputs!BU$36:BU$1583,MATCH($C69,Inputs!$C$36:$C$1583,))),0,INDEX(Inputs!BU$36:BU$1583,MATCH($C69,Inputs!$C$36:$C$1583,))))*$H69</f>
        <v>0</v>
      </c>
      <c r="BV69" s="24">
        <f>IF($J69="Off",0,IF(ISERROR(INDEX(Inputs!BV$36:BV$1583,MATCH($C69,Inputs!$C$36:$C$1583,))),0,INDEX(Inputs!BV$36:BV$1583,MATCH($C69,Inputs!$C$36:$C$1583,))))*$H69</f>
        <v>0</v>
      </c>
      <c r="BW69" s="24">
        <f>IF($J69="Off",0,IF(ISERROR(INDEX(Inputs!BW$36:BW$1583,MATCH($C69,Inputs!$C$36:$C$1583,))),0,INDEX(Inputs!BW$36:BW$1583,MATCH($C69,Inputs!$C$36:$C$1583,))))*$H69</f>
        <v>0</v>
      </c>
      <c r="BX69" s="24">
        <f>IF($J69="Off",0,IF(ISERROR(INDEX(Inputs!BX$36:BX$1583,MATCH($C69,Inputs!$C$36:$C$1583,))),0,INDEX(Inputs!BX$36:BX$1583,MATCH($C69,Inputs!$C$36:$C$1583,))))*$H69</f>
        <v>0</v>
      </c>
      <c r="BY69" s="24">
        <f>IF($J69="Off",0,IF(ISERROR(INDEX(Inputs!BY$36:BY$1583,MATCH($C69,Inputs!$C$36:$C$1583,))),0,INDEX(Inputs!BY$36:BY$1583,MATCH($C69,Inputs!$C$36:$C$1583,))))*$H69</f>
        <v>0</v>
      </c>
      <c r="BZ69" s="24">
        <f>IF($J69="Off",0,IF(ISERROR(INDEX(Inputs!BZ$36:BZ$1583,MATCH($C69,Inputs!$C$36:$C$1583,))),0,INDEX(Inputs!BZ$36:BZ$1583,MATCH($C69,Inputs!$C$36:$C$1583,))))*$H69</f>
        <v>0</v>
      </c>
    </row>
    <row r="70" spans="3:78" outlineLevel="1">
      <c r="C70" s="111">
        <v>28</v>
      </c>
      <c r="D70" s="111"/>
      <c r="E70" s="111"/>
      <c r="G70" s="22">
        <f>IF(ISERROR(INDEX(Inputs!G$36:G$1583,MATCH($C70,Inputs!$C$36:$C$1583,))),0,INDEX(Inputs!G$36:G$1583,MATCH($C70,Inputs!$C$36:$C$1583,)))</f>
        <v>0</v>
      </c>
      <c r="H70" s="54">
        <f>IF(AND($I$9="Yes",I70=Inputs!$CB$16),0,1)</f>
        <v>1</v>
      </c>
      <c r="I70" s="22">
        <f>IF(ISERROR(INDEX(Inputs!I$36:I$1583,MATCH($C70,Inputs!$C$36:$C$1583,))),0,INDEX(Inputs!I$36:I$1583,MATCH($C70,Inputs!$C$36:$C$1583,)))</f>
        <v>0</v>
      </c>
      <c r="J70" s="45" t="s">
        <v>48</v>
      </c>
      <c r="K70" s="24">
        <f t="shared" si="132"/>
        <v>0</v>
      </c>
      <c r="M70" s="24">
        <f t="shared" si="131"/>
        <v>0</v>
      </c>
      <c r="N70" s="24">
        <f t="shared" si="131"/>
        <v>0</v>
      </c>
      <c r="O70" s="24">
        <f t="shared" si="131"/>
        <v>0</v>
      </c>
      <c r="P70" s="24">
        <f t="shared" si="131"/>
        <v>0</v>
      </c>
      <c r="Q70" s="24">
        <f t="shared" si="131"/>
        <v>0</v>
      </c>
      <c r="R70" s="24">
        <f t="shared" si="131"/>
        <v>0</v>
      </c>
      <c r="S70" s="24">
        <f t="shared" si="131"/>
        <v>0</v>
      </c>
      <c r="T70" s="24">
        <f t="shared" si="131"/>
        <v>0</v>
      </c>
      <c r="U70" s="24">
        <f t="shared" si="131"/>
        <v>0</v>
      </c>
      <c r="V70" s="24">
        <f t="shared" si="131"/>
        <v>0</v>
      </c>
      <c r="W70" s="24">
        <f t="shared" si="131"/>
        <v>0</v>
      </c>
      <c r="X70" s="24">
        <f t="shared" si="131"/>
        <v>0</v>
      </c>
      <c r="Z70" s="24">
        <f>IF($J70="Off",0,IF(ISERROR(INDEX(Inputs!Z$36:Z$1583,MATCH($C70,Inputs!$C$36:$C$1583,))),0,INDEX(Inputs!Z$36:Z$1583,MATCH($C70,Inputs!$C$36:$C$1583,))))*$H70</f>
        <v>0</v>
      </c>
      <c r="AA70" s="24">
        <f>IF($J70="Off",0,IF(ISERROR(INDEX(Inputs!AA$36:AA$1583,MATCH($C70,Inputs!$C$36:$C$1583,))),0,INDEX(Inputs!AA$36:AA$1583,MATCH($C70,Inputs!$C$36:$C$1583,))))*$H70</f>
        <v>0</v>
      </c>
      <c r="AB70" s="24">
        <f>IF($J70="Off",0,IF(ISERROR(INDEX(Inputs!AB$36:AB$1583,MATCH($C70,Inputs!$C$36:$C$1583,))),0,INDEX(Inputs!AB$36:AB$1583,MATCH($C70,Inputs!$C$36:$C$1583,))))*$H70</f>
        <v>0</v>
      </c>
      <c r="AC70" s="24">
        <f>IF($J70="Off",0,IF(ISERROR(INDEX(Inputs!AC$36:AC$1583,MATCH($C70,Inputs!$C$36:$C$1583,))),0,INDEX(Inputs!AC$36:AC$1583,MATCH($C70,Inputs!$C$36:$C$1583,))))*$H70</f>
        <v>0</v>
      </c>
      <c r="AD70" s="24">
        <f>IF($J70="Off",0,IF(ISERROR(INDEX(Inputs!AD$36:AD$1583,MATCH($C70,Inputs!$C$36:$C$1583,))),0,INDEX(Inputs!AD$36:AD$1583,MATCH($C70,Inputs!$C$36:$C$1583,))))*$H70</f>
        <v>0</v>
      </c>
      <c r="AE70" s="24">
        <f>IF($J70="Off",0,IF(ISERROR(INDEX(Inputs!AE$36:AE$1583,MATCH($C70,Inputs!$C$36:$C$1583,))),0,INDEX(Inputs!AE$36:AE$1583,MATCH($C70,Inputs!$C$36:$C$1583,))))*$H70</f>
        <v>0</v>
      </c>
      <c r="AF70" s="24">
        <f>IF($J70="Off",0,IF(ISERROR(INDEX(Inputs!AF$36:AF$1583,MATCH($C70,Inputs!$C$36:$C$1583,))),0,INDEX(Inputs!AF$36:AF$1583,MATCH($C70,Inputs!$C$36:$C$1583,))))*$H70</f>
        <v>0</v>
      </c>
      <c r="AG70" s="24">
        <f>IF($J70="Off",0,IF(ISERROR(INDEX(Inputs!AG$36:AG$1583,MATCH($C70,Inputs!$C$36:$C$1583,))),0,INDEX(Inputs!AG$36:AG$1583,MATCH($C70,Inputs!$C$36:$C$1583,))))*$H70</f>
        <v>0</v>
      </c>
      <c r="AH70" s="24">
        <f>IF($J70="Off",0,IF(ISERROR(INDEX(Inputs!AH$36:AH$1583,MATCH($C70,Inputs!$C$36:$C$1583,))),0,INDEX(Inputs!AH$36:AH$1583,MATCH($C70,Inputs!$C$36:$C$1583,))))*$H70</f>
        <v>0</v>
      </c>
      <c r="AI70" s="24">
        <f>IF($J70="Off",0,IF(ISERROR(INDEX(Inputs!AI$36:AI$1583,MATCH($C70,Inputs!$C$36:$C$1583,))),0,INDEX(Inputs!AI$36:AI$1583,MATCH($C70,Inputs!$C$36:$C$1583,))))*$H70</f>
        <v>0</v>
      </c>
      <c r="AJ70" s="24">
        <f>IF($J70="Off",0,IF(ISERROR(INDEX(Inputs!AJ$36:AJ$1583,MATCH($C70,Inputs!$C$36:$C$1583,))),0,INDEX(Inputs!AJ$36:AJ$1583,MATCH($C70,Inputs!$C$36:$C$1583,))))*$H70</f>
        <v>0</v>
      </c>
      <c r="AK70" s="24">
        <f>IF($J70="Off",0,IF(ISERROR(INDEX(Inputs!AK$36:AK$1583,MATCH($C70,Inputs!$C$36:$C$1583,))),0,INDEX(Inputs!AK$36:AK$1583,MATCH($C70,Inputs!$C$36:$C$1583,))))*$H70</f>
        <v>0</v>
      </c>
      <c r="AL70" s="24">
        <f>IF($J70="Off",0,IF(ISERROR(INDEX(Inputs!AL$36:AL$1583,MATCH($C70,Inputs!$C$36:$C$1583,))),0,INDEX(Inputs!AL$36:AL$1583,MATCH($C70,Inputs!$C$36:$C$1583,))))*$H70</f>
        <v>0</v>
      </c>
      <c r="AM70" s="24">
        <f>IF($J70="Off",0,IF(ISERROR(INDEX(Inputs!AM$36:AM$1583,MATCH($C70,Inputs!$C$36:$C$1583,))),0,INDEX(Inputs!AM$36:AM$1583,MATCH($C70,Inputs!$C$36:$C$1583,))))*$H70</f>
        <v>0</v>
      </c>
      <c r="AN70" s="24">
        <f>IF($J70="Off",0,IF(ISERROR(INDEX(Inputs!AN$36:AN$1583,MATCH($C70,Inputs!$C$36:$C$1583,))),0,INDEX(Inputs!AN$36:AN$1583,MATCH($C70,Inputs!$C$36:$C$1583,))))*$H70</f>
        <v>0</v>
      </c>
      <c r="AO70" s="24">
        <f>IF($J70="Off",0,IF(ISERROR(INDEX(Inputs!AO$36:AO$1583,MATCH($C70,Inputs!$C$36:$C$1583,))),0,INDEX(Inputs!AO$36:AO$1583,MATCH($C70,Inputs!$C$36:$C$1583,))))*$H70</f>
        <v>0</v>
      </c>
      <c r="AP70" s="24">
        <f>IF($J70="Off",0,IF(ISERROR(INDEX(Inputs!AP$36:AP$1583,MATCH($C70,Inputs!$C$36:$C$1583,))),0,INDEX(Inputs!AP$36:AP$1583,MATCH($C70,Inputs!$C$36:$C$1583,))))*$H70</f>
        <v>0</v>
      </c>
      <c r="AQ70" s="24">
        <f>IF($J70="Off",0,IF(ISERROR(INDEX(Inputs!AQ$36:AQ$1583,MATCH($C70,Inputs!$C$36:$C$1583,))),0,INDEX(Inputs!AQ$36:AQ$1583,MATCH($C70,Inputs!$C$36:$C$1583,))))*$H70</f>
        <v>0</v>
      </c>
      <c r="AR70" s="24">
        <f>IF($J70="Off",0,IF(ISERROR(INDEX(Inputs!AR$36:AR$1583,MATCH($C70,Inputs!$C$36:$C$1583,))),0,INDEX(Inputs!AR$36:AR$1583,MATCH($C70,Inputs!$C$36:$C$1583,))))*$H70</f>
        <v>0</v>
      </c>
      <c r="AS70" s="24">
        <f>IF($J70="Off",0,IF(ISERROR(INDEX(Inputs!AS$36:AS$1583,MATCH($C70,Inputs!$C$36:$C$1583,))),0,INDEX(Inputs!AS$36:AS$1583,MATCH($C70,Inputs!$C$36:$C$1583,))))*$H70</f>
        <v>0</v>
      </c>
      <c r="AT70" s="24">
        <f>IF($J70="Off",0,IF(ISERROR(INDEX(Inputs!AT$36:AT$1583,MATCH($C70,Inputs!$C$36:$C$1583,))),0,INDEX(Inputs!AT$36:AT$1583,MATCH($C70,Inputs!$C$36:$C$1583,))))*$H70</f>
        <v>0</v>
      </c>
      <c r="AU70" s="24">
        <f>IF($J70="Off",0,IF(ISERROR(INDEX(Inputs!AU$36:AU$1583,MATCH($C70,Inputs!$C$36:$C$1583,))),0,INDEX(Inputs!AU$36:AU$1583,MATCH($C70,Inputs!$C$36:$C$1583,))))*$H70</f>
        <v>0</v>
      </c>
      <c r="AV70" s="24">
        <f>IF($J70="Off",0,IF(ISERROR(INDEX(Inputs!AV$36:AV$1583,MATCH($C70,Inputs!$C$36:$C$1583,))),0,INDEX(Inputs!AV$36:AV$1583,MATCH($C70,Inputs!$C$36:$C$1583,))))*$H70</f>
        <v>0</v>
      </c>
      <c r="AW70" s="24">
        <f>IF($J70="Off",0,IF(ISERROR(INDEX(Inputs!AW$36:AW$1583,MATCH($C70,Inputs!$C$36:$C$1583,))),0,INDEX(Inputs!AW$36:AW$1583,MATCH($C70,Inputs!$C$36:$C$1583,))))*$H70</f>
        <v>0</v>
      </c>
      <c r="AX70" s="24">
        <f>IF($J70="Off",0,IF(ISERROR(INDEX(Inputs!AX$36:AX$1583,MATCH($C70,Inputs!$C$36:$C$1583,))),0,INDEX(Inputs!AX$36:AX$1583,MATCH($C70,Inputs!$C$36:$C$1583,))))*$H70</f>
        <v>0</v>
      </c>
      <c r="AY70" s="24">
        <f>IF($J70="Off",0,IF(ISERROR(INDEX(Inputs!AY$36:AY$1583,MATCH($C70,Inputs!$C$36:$C$1583,))),0,INDEX(Inputs!AY$36:AY$1583,MATCH($C70,Inputs!$C$36:$C$1583,))))*$H70</f>
        <v>0</v>
      </c>
      <c r="AZ70" s="24">
        <f>IF($J70="Off",0,IF(ISERROR(INDEX(Inputs!AZ$36:AZ$1583,MATCH($C70,Inputs!$C$36:$C$1583,))),0,INDEX(Inputs!AZ$36:AZ$1583,MATCH($C70,Inputs!$C$36:$C$1583,))))*$H70</f>
        <v>0</v>
      </c>
      <c r="BA70" s="24">
        <f>IF($J70="Off",0,IF(ISERROR(INDEX(Inputs!BA$36:BA$1583,MATCH($C70,Inputs!$C$36:$C$1583,))),0,INDEX(Inputs!BA$36:BA$1583,MATCH($C70,Inputs!$C$36:$C$1583,))))*$H70</f>
        <v>0</v>
      </c>
      <c r="BB70" s="24">
        <f>IF($J70="Off",0,IF(ISERROR(INDEX(Inputs!BB$36:BB$1583,MATCH($C70,Inputs!$C$36:$C$1583,))),0,INDEX(Inputs!BB$36:BB$1583,MATCH($C70,Inputs!$C$36:$C$1583,))))*$H70</f>
        <v>0</v>
      </c>
      <c r="BC70" s="24">
        <f>IF($J70="Off",0,IF(ISERROR(INDEX(Inputs!BC$36:BC$1583,MATCH($C70,Inputs!$C$36:$C$1583,))),0,INDEX(Inputs!BC$36:BC$1583,MATCH($C70,Inputs!$C$36:$C$1583,))))*$H70</f>
        <v>0</v>
      </c>
      <c r="BD70" s="24">
        <f>IF($J70="Off",0,IF(ISERROR(INDEX(Inputs!BD$36:BD$1583,MATCH($C70,Inputs!$C$36:$C$1583,))),0,INDEX(Inputs!BD$36:BD$1583,MATCH($C70,Inputs!$C$36:$C$1583,))))*$H70</f>
        <v>0</v>
      </c>
      <c r="BE70" s="24">
        <f>IF($J70="Off",0,IF(ISERROR(INDEX(Inputs!BE$36:BE$1583,MATCH($C70,Inputs!$C$36:$C$1583,))),0,INDEX(Inputs!BE$36:BE$1583,MATCH($C70,Inputs!$C$36:$C$1583,))))*$H70</f>
        <v>0</v>
      </c>
      <c r="BF70" s="24">
        <f>IF($J70="Off",0,IF(ISERROR(INDEX(Inputs!BF$36:BF$1583,MATCH($C70,Inputs!$C$36:$C$1583,))),0,INDEX(Inputs!BF$36:BF$1583,MATCH($C70,Inputs!$C$36:$C$1583,))))*$H70</f>
        <v>0</v>
      </c>
      <c r="BG70" s="24">
        <f>IF($J70="Off",0,IF(ISERROR(INDEX(Inputs!BG$36:BG$1583,MATCH($C70,Inputs!$C$36:$C$1583,))),0,INDEX(Inputs!BG$36:BG$1583,MATCH($C70,Inputs!$C$36:$C$1583,))))*$H70</f>
        <v>0</v>
      </c>
      <c r="BH70" s="24">
        <f>IF($J70="Off",0,IF(ISERROR(INDEX(Inputs!BH$36:BH$1583,MATCH($C70,Inputs!$C$36:$C$1583,))),0,INDEX(Inputs!BH$36:BH$1583,MATCH($C70,Inputs!$C$36:$C$1583,))))*$H70</f>
        <v>0</v>
      </c>
      <c r="BI70" s="24">
        <f>IF($J70="Off",0,IF(ISERROR(INDEX(Inputs!BI$36:BI$1583,MATCH($C70,Inputs!$C$36:$C$1583,))),0,INDEX(Inputs!BI$36:BI$1583,MATCH($C70,Inputs!$C$36:$C$1583,))))*$H70</f>
        <v>0</v>
      </c>
      <c r="BJ70" s="24">
        <f>IF($J70="Off",0,IF(ISERROR(INDEX(Inputs!BJ$36:BJ$1583,MATCH($C70,Inputs!$C$36:$C$1583,))),0,INDEX(Inputs!BJ$36:BJ$1583,MATCH($C70,Inputs!$C$36:$C$1583,))))*$H70</f>
        <v>0</v>
      </c>
      <c r="BK70" s="24">
        <f>IF($J70="Off",0,IF(ISERROR(INDEX(Inputs!BK$36:BK$1583,MATCH($C70,Inputs!$C$36:$C$1583,))),0,INDEX(Inputs!BK$36:BK$1583,MATCH($C70,Inputs!$C$36:$C$1583,))))*$H70</f>
        <v>0</v>
      </c>
      <c r="BL70" s="24">
        <f>IF($J70="Off",0,IF(ISERROR(INDEX(Inputs!BL$36:BL$1583,MATCH($C70,Inputs!$C$36:$C$1583,))),0,INDEX(Inputs!BL$36:BL$1583,MATCH($C70,Inputs!$C$36:$C$1583,))))*$H70</f>
        <v>0</v>
      </c>
      <c r="BM70" s="24">
        <f>IF($J70="Off",0,IF(ISERROR(INDEX(Inputs!BM$36:BM$1583,MATCH($C70,Inputs!$C$36:$C$1583,))),0,INDEX(Inputs!BM$36:BM$1583,MATCH($C70,Inputs!$C$36:$C$1583,))))*$H70</f>
        <v>0</v>
      </c>
      <c r="BN70" s="24">
        <f>IF($J70="Off",0,IF(ISERROR(INDEX(Inputs!BN$36:BN$1583,MATCH($C70,Inputs!$C$36:$C$1583,))),0,INDEX(Inputs!BN$36:BN$1583,MATCH($C70,Inputs!$C$36:$C$1583,))))*$H70</f>
        <v>0</v>
      </c>
      <c r="BO70" s="24">
        <f>IF($J70="Off",0,IF(ISERROR(INDEX(Inputs!BO$36:BO$1583,MATCH($C70,Inputs!$C$36:$C$1583,))),0,INDEX(Inputs!BO$36:BO$1583,MATCH($C70,Inputs!$C$36:$C$1583,))))*$H70</f>
        <v>0</v>
      </c>
      <c r="BP70" s="24">
        <f>IF($J70="Off",0,IF(ISERROR(INDEX(Inputs!BP$36:BP$1583,MATCH($C70,Inputs!$C$36:$C$1583,))),0,INDEX(Inputs!BP$36:BP$1583,MATCH($C70,Inputs!$C$36:$C$1583,))))*$H70</f>
        <v>0</v>
      </c>
      <c r="BQ70" s="24">
        <f>IF($J70="Off",0,IF(ISERROR(INDEX(Inputs!BQ$36:BQ$1583,MATCH($C70,Inputs!$C$36:$C$1583,))),0,INDEX(Inputs!BQ$36:BQ$1583,MATCH($C70,Inputs!$C$36:$C$1583,))))*$H70</f>
        <v>0</v>
      </c>
      <c r="BR70" s="24">
        <f>IF($J70="Off",0,IF(ISERROR(INDEX(Inputs!BR$36:BR$1583,MATCH($C70,Inputs!$C$36:$C$1583,))),0,INDEX(Inputs!BR$36:BR$1583,MATCH($C70,Inputs!$C$36:$C$1583,))))*$H70</f>
        <v>0</v>
      </c>
      <c r="BS70" s="24">
        <f>IF($J70="Off",0,IF(ISERROR(INDEX(Inputs!BS$36:BS$1583,MATCH($C70,Inputs!$C$36:$C$1583,))),0,INDEX(Inputs!BS$36:BS$1583,MATCH($C70,Inputs!$C$36:$C$1583,))))*$H70</f>
        <v>0</v>
      </c>
      <c r="BT70" s="24">
        <f>IF($J70="Off",0,IF(ISERROR(INDEX(Inputs!BT$36:BT$1583,MATCH($C70,Inputs!$C$36:$C$1583,))),0,INDEX(Inputs!BT$36:BT$1583,MATCH($C70,Inputs!$C$36:$C$1583,))))*$H70</f>
        <v>0</v>
      </c>
      <c r="BU70" s="24">
        <f>IF($J70="Off",0,IF(ISERROR(INDEX(Inputs!BU$36:BU$1583,MATCH($C70,Inputs!$C$36:$C$1583,))),0,INDEX(Inputs!BU$36:BU$1583,MATCH($C70,Inputs!$C$36:$C$1583,))))*$H70</f>
        <v>0</v>
      </c>
      <c r="BV70" s="24">
        <f>IF($J70="Off",0,IF(ISERROR(INDEX(Inputs!BV$36:BV$1583,MATCH($C70,Inputs!$C$36:$C$1583,))),0,INDEX(Inputs!BV$36:BV$1583,MATCH($C70,Inputs!$C$36:$C$1583,))))*$H70</f>
        <v>0</v>
      </c>
      <c r="BW70" s="24">
        <f>IF($J70="Off",0,IF(ISERROR(INDEX(Inputs!BW$36:BW$1583,MATCH($C70,Inputs!$C$36:$C$1583,))),0,INDEX(Inputs!BW$36:BW$1583,MATCH($C70,Inputs!$C$36:$C$1583,))))*$H70</f>
        <v>0</v>
      </c>
      <c r="BX70" s="24">
        <f>IF($J70="Off",0,IF(ISERROR(INDEX(Inputs!BX$36:BX$1583,MATCH($C70,Inputs!$C$36:$C$1583,))),0,INDEX(Inputs!BX$36:BX$1583,MATCH($C70,Inputs!$C$36:$C$1583,))))*$H70</f>
        <v>0</v>
      </c>
      <c r="BY70" s="24">
        <f>IF($J70="Off",0,IF(ISERROR(INDEX(Inputs!BY$36:BY$1583,MATCH($C70,Inputs!$C$36:$C$1583,))),0,INDEX(Inputs!BY$36:BY$1583,MATCH($C70,Inputs!$C$36:$C$1583,))))*$H70</f>
        <v>0</v>
      </c>
      <c r="BZ70" s="24">
        <f>IF($J70="Off",0,IF(ISERROR(INDEX(Inputs!BZ$36:BZ$1583,MATCH($C70,Inputs!$C$36:$C$1583,))),0,INDEX(Inputs!BZ$36:BZ$1583,MATCH($C70,Inputs!$C$36:$C$1583,))))*$H70</f>
        <v>0</v>
      </c>
    </row>
    <row r="71" spans="3:78" outlineLevel="1">
      <c r="C71" s="111">
        <v>29</v>
      </c>
      <c r="D71" s="111"/>
      <c r="E71" s="111"/>
      <c r="G71" s="22">
        <f>IF(ISERROR(INDEX(Inputs!G$36:G$1583,MATCH($C71,Inputs!$C$36:$C$1583,))),0,INDEX(Inputs!G$36:G$1583,MATCH($C71,Inputs!$C$36:$C$1583,)))</f>
        <v>0</v>
      </c>
      <c r="H71" s="54">
        <f>IF(AND($I$9="Yes",I71=Inputs!$CB$16),0,1)</f>
        <v>1</v>
      </c>
      <c r="I71" s="22">
        <f>IF(ISERROR(INDEX(Inputs!I$36:I$1583,MATCH($C71,Inputs!$C$36:$C$1583,))),0,INDEX(Inputs!I$36:I$1583,MATCH($C71,Inputs!$C$36:$C$1583,)))</f>
        <v>0</v>
      </c>
      <c r="J71" s="45" t="s">
        <v>48</v>
      </c>
      <c r="K71" s="24">
        <f t="shared" si="132"/>
        <v>0</v>
      </c>
      <c r="M71" s="24">
        <f t="shared" si="131"/>
        <v>0</v>
      </c>
      <c r="N71" s="24">
        <f t="shared" si="131"/>
        <v>0</v>
      </c>
      <c r="O71" s="24">
        <f t="shared" si="131"/>
        <v>0</v>
      </c>
      <c r="P71" s="24">
        <f t="shared" si="131"/>
        <v>0</v>
      </c>
      <c r="Q71" s="24">
        <f t="shared" si="131"/>
        <v>0</v>
      </c>
      <c r="R71" s="24">
        <f t="shared" si="131"/>
        <v>0</v>
      </c>
      <c r="S71" s="24">
        <f t="shared" si="131"/>
        <v>0</v>
      </c>
      <c r="T71" s="24">
        <f t="shared" si="131"/>
        <v>0</v>
      </c>
      <c r="U71" s="24">
        <f t="shared" si="131"/>
        <v>0</v>
      </c>
      <c r="V71" s="24">
        <f t="shared" si="131"/>
        <v>0</v>
      </c>
      <c r="W71" s="24">
        <f t="shared" si="131"/>
        <v>0</v>
      </c>
      <c r="X71" s="24">
        <f t="shared" si="131"/>
        <v>0</v>
      </c>
      <c r="Z71" s="24">
        <f>IF($J71="Off",0,IF(ISERROR(INDEX(Inputs!Z$36:Z$1583,MATCH($C71,Inputs!$C$36:$C$1583,))),0,INDEX(Inputs!Z$36:Z$1583,MATCH($C71,Inputs!$C$36:$C$1583,))))*$H71</f>
        <v>0</v>
      </c>
      <c r="AA71" s="24">
        <f>IF($J71="Off",0,IF(ISERROR(INDEX(Inputs!AA$36:AA$1583,MATCH($C71,Inputs!$C$36:$C$1583,))),0,INDEX(Inputs!AA$36:AA$1583,MATCH($C71,Inputs!$C$36:$C$1583,))))*$H71</f>
        <v>0</v>
      </c>
      <c r="AB71" s="24">
        <f>IF($J71="Off",0,IF(ISERROR(INDEX(Inputs!AB$36:AB$1583,MATCH($C71,Inputs!$C$36:$C$1583,))),0,INDEX(Inputs!AB$36:AB$1583,MATCH($C71,Inputs!$C$36:$C$1583,))))*$H71</f>
        <v>0</v>
      </c>
      <c r="AC71" s="24">
        <f>IF($J71="Off",0,IF(ISERROR(INDEX(Inputs!AC$36:AC$1583,MATCH($C71,Inputs!$C$36:$C$1583,))),0,INDEX(Inputs!AC$36:AC$1583,MATCH($C71,Inputs!$C$36:$C$1583,))))*$H71</f>
        <v>0</v>
      </c>
      <c r="AD71" s="24">
        <f>IF($J71="Off",0,IF(ISERROR(INDEX(Inputs!AD$36:AD$1583,MATCH($C71,Inputs!$C$36:$C$1583,))),0,INDEX(Inputs!AD$36:AD$1583,MATCH($C71,Inputs!$C$36:$C$1583,))))*$H71</f>
        <v>0</v>
      </c>
      <c r="AE71" s="24">
        <f>IF($J71="Off",0,IF(ISERROR(INDEX(Inputs!AE$36:AE$1583,MATCH($C71,Inputs!$C$36:$C$1583,))),0,INDEX(Inputs!AE$36:AE$1583,MATCH($C71,Inputs!$C$36:$C$1583,))))*$H71</f>
        <v>0</v>
      </c>
      <c r="AF71" s="24">
        <f>IF($J71="Off",0,IF(ISERROR(INDEX(Inputs!AF$36:AF$1583,MATCH($C71,Inputs!$C$36:$C$1583,))),0,INDEX(Inputs!AF$36:AF$1583,MATCH($C71,Inputs!$C$36:$C$1583,))))*$H71</f>
        <v>0</v>
      </c>
      <c r="AG71" s="24">
        <f>IF($J71="Off",0,IF(ISERROR(INDEX(Inputs!AG$36:AG$1583,MATCH($C71,Inputs!$C$36:$C$1583,))),0,INDEX(Inputs!AG$36:AG$1583,MATCH($C71,Inputs!$C$36:$C$1583,))))*$H71</f>
        <v>0</v>
      </c>
      <c r="AH71" s="24">
        <f>IF($J71="Off",0,IF(ISERROR(INDEX(Inputs!AH$36:AH$1583,MATCH($C71,Inputs!$C$36:$C$1583,))),0,INDEX(Inputs!AH$36:AH$1583,MATCH($C71,Inputs!$C$36:$C$1583,))))*$H71</f>
        <v>0</v>
      </c>
      <c r="AI71" s="24">
        <f>IF($J71="Off",0,IF(ISERROR(INDEX(Inputs!AI$36:AI$1583,MATCH($C71,Inputs!$C$36:$C$1583,))),0,INDEX(Inputs!AI$36:AI$1583,MATCH($C71,Inputs!$C$36:$C$1583,))))*$H71</f>
        <v>0</v>
      </c>
      <c r="AJ71" s="24">
        <f>IF($J71="Off",0,IF(ISERROR(INDEX(Inputs!AJ$36:AJ$1583,MATCH($C71,Inputs!$C$36:$C$1583,))),0,INDEX(Inputs!AJ$36:AJ$1583,MATCH($C71,Inputs!$C$36:$C$1583,))))*$H71</f>
        <v>0</v>
      </c>
      <c r="AK71" s="24">
        <f>IF($J71="Off",0,IF(ISERROR(INDEX(Inputs!AK$36:AK$1583,MATCH($C71,Inputs!$C$36:$C$1583,))),0,INDEX(Inputs!AK$36:AK$1583,MATCH($C71,Inputs!$C$36:$C$1583,))))*$H71</f>
        <v>0</v>
      </c>
      <c r="AL71" s="24">
        <f>IF($J71="Off",0,IF(ISERROR(INDEX(Inputs!AL$36:AL$1583,MATCH($C71,Inputs!$C$36:$C$1583,))),0,INDEX(Inputs!AL$36:AL$1583,MATCH($C71,Inputs!$C$36:$C$1583,))))*$H71</f>
        <v>0</v>
      </c>
      <c r="AM71" s="24">
        <f>IF($J71="Off",0,IF(ISERROR(INDEX(Inputs!AM$36:AM$1583,MATCH($C71,Inputs!$C$36:$C$1583,))),0,INDEX(Inputs!AM$36:AM$1583,MATCH($C71,Inputs!$C$36:$C$1583,))))*$H71</f>
        <v>0</v>
      </c>
      <c r="AN71" s="24">
        <f>IF($J71="Off",0,IF(ISERROR(INDEX(Inputs!AN$36:AN$1583,MATCH($C71,Inputs!$C$36:$C$1583,))),0,INDEX(Inputs!AN$36:AN$1583,MATCH($C71,Inputs!$C$36:$C$1583,))))*$H71</f>
        <v>0</v>
      </c>
      <c r="AO71" s="24">
        <f>IF($J71="Off",0,IF(ISERROR(INDEX(Inputs!AO$36:AO$1583,MATCH($C71,Inputs!$C$36:$C$1583,))),0,INDEX(Inputs!AO$36:AO$1583,MATCH($C71,Inputs!$C$36:$C$1583,))))*$H71</f>
        <v>0</v>
      </c>
      <c r="AP71" s="24">
        <f>IF($J71="Off",0,IF(ISERROR(INDEX(Inputs!AP$36:AP$1583,MATCH($C71,Inputs!$C$36:$C$1583,))),0,INDEX(Inputs!AP$36:AP$1583,MATCH($C71,Inputs!$C$36:$C$1583,))))*$H71</f>
        <v>0</v>
      </c>
      <c r="AQ71" s="24">
        <f>IF($J71="Off",0,IF(ISERROR(INDEX(Inputs!AQ$36:AQ$1583,MATCH($C71,Inputs!$C$36:$C$1583,))),0,INDEX(Inputs!AQ$36:AQ$1583,MATCH($C71,Inputs!$C$36:$C$1583,))))*$H71</f>
        <v>0</v>
      </c>
      <c r="AR71" s="24">
        <f>IF($J71="Off",0,IF(ISERROR(INDEX(Inputs!AR$36:AR$1583,MATCH($C71,Inputs!$C$36:$C$1583,))),0,INDEX(Inputs!AR$36:AR$1583,MATCH($C71,Inputs!$C$36:$C$1583,))))*$H71</f>
        <v>0</v>
      </c>
      <c r="AS71" s="24">
        <f>IF($J71="Off",0,IF(ISERROR(INDEX(Inputs!AS$36:AS$1583,MATCH($C71,Inputs!$C$36:$C$1583,))),0,INDEX(Inputs!AS$36:AS$1583,MATCH($C71,Inputs!$C$36:$C$1583,))))*$H71</f>
        <v>0</v>
      </c>
      <c r="AT71" s="24">
        <f>IF($J71="Off",0,IF(ISERROR(INDEX(Inputs!AT$36:AT$1583,MATCH($C71,Inputs!$C$36:$C$1583,))),0,INDEX(Inputs!AT$36:AT$1583,MATCH($C71,Inputs!$C$36:$C$1583,))))*$H71</f>
        <v>0</v>
      </c>
      <c r="AU71" s="24">
        <f>IF($J71="Off",0,IF(ISERROR(INDEX(Inputs!AU$36:AU$1583,MATCH($C71,Inputs!$C$36:$C$1583,))),0,INDEX(Inputs!AU$36:AU$1583,MATCH($C71,Inputs!$C$36:$C$1583,))))*$H71</f>
        <v>0</v>
      </c>
      <c r="AV71" s="24">
        <f>IF($J71="Off",0,IF(ISERROR(INDEX(Inputs!AV$36:AV$1583,MATCH($C71,Inputs!$C$36:$C$1583,))),0,INDEX(Inputs!AV$36:AV$1583,MATCH($C71,Inputs!$C$36:$C$1583,))))*$H71</f>
        <v>0</v>
      </c>
      <c r="AW71" s="24">
        <f>IF($J71="Off",0,IF(ISERROR(INDEX(Inputs!AW$36:AW$1583,MATCH($C71,Inputs!$C$36:$C$1583,))),0,INDEX(Inputs!AW$36:AW$1583,MATCH($C71,Inputs!$C$36:$C$1583,))))*$H71</f>
        <v>0</v>
      </c>
      <c r="AX71" s="24">
        <f>IF($J71="Off",0,IF(ISERROR(INDEX(Inputs!AX$36:AX$1583,MATCH($C71,Inputs!$C$36:$C$1583,))),0,INDEX(Inputs!AX$36:AX$1583,MATCH($C71,Inputs!$C$36:$C$1583,))))*$H71</f>
        <v>0</v>
      </c>
      <c r="AY71" s="24">
        <f>IF($J71="Off",0,IF(ISERROR(INDEX(Inputs!AY$36:AY$1583,MATCH($C71,Inputs!$C$36:$C$1583,))),0,INDEX(Inputs!AY$36:AY$1583,MATCH($C71,Inputs!$C$36:$C$1583,))))*$H71</f>
        <v>0</v>
      </c>
      <c r="AZ71" s="24">
        <f>IF($J71="Off",0,IF(ISERROR(INDEX(Inputs!AZ$36:AZ$1583,MATCH($C71,Inputs!$C$36:$C$1583,))),0,INDEX(Inputs!AZ$36:AZ$1583,MATCH($C71,Inputs!$C$36:$C$1583,))))*$H71</f>
        <v>0</v>
      </c>
      <c r="BA71" s="24">
        <f>IF($J71="Off",0,IF(ISERROR(INDEX(Inputs!BA$36:BA$1583,MATCH($C71,Inputs!$C$36:$C$1583,))),0,INDEX(Inputs!BA$36:BA$1583,MATCH($C71,Inputs!$C$36:$C$1583,))))*$H71</f>
        <v>0</v>
      </c>
      <c r="BB71" s="24">
        <f>IF($J71="Off",0,IF(ISERROR(INDEX(Inputs!BB$36:BB$1583,MATCH($C71,Inputs!$C$36:$C$1583,))),0,INDEX(Inputs!BB$36:BB$1583,MATCH($C71,Inputs!$C$36:$C$1583,))))*$H71</f>
        <v>0</v>
      </c>
      <c r="BC71" s="24">
        <f>IF($J71="Off",0,IF(ISERROR(INDEX(Inputs!BC$36:BC$1583,MATCH($C71,Inputs!$C$36:$C$1583,))),0,INDEX(Inputs!BC$36:BC$1583,MATCH($C71,Inputs!$C$36:$C$1583,))))*$H71</f>
        <v>0</v>
      </c>
      <c r="BD71" s="24">
        <f>IF($J71="Off",0,IF(ISERROR(INDEX(Inputs!BD$36:BD$1583,MATCH($C71,Inputs!$C$36:$C$1583,))),0,INDEX(Inputs!BD$36:BD$1583,MATCH($C71,Inputs!$C$36:$C$1583,))))*$H71</f>
        <v>0</v>
      </c>
      <c r="BE71" s="24">
        <f>IF($J71="Off",0,IF(ISERROR(INDEX(Inputs!BE$36:BE$1583,MATCH($C71,Inputs!$C$36:$C$1583,))),0,INDEX(Inputs!BE$36:BE$1583,MATCH($C71,Inputs!$C$36:$C$1583,))))*$H71</f>
        <v>0</v>
      </c>
      <c r="BF71" s="24">
        <f>IF($J71="Off",0,IF(ISERROR(INDEX(Inputs!BF$36:BF$1583,MATCH($C71,Inputs!$C$36:$C$1583,))),0,INDEX(Inputs!BF$36:BF$1583,MATCH($C71,Inputs!$C$36:$C$1583,))))*$H71</f>
        <v>0</v>
      </c>
      <c r="BG71" s="24">
        <f>IF($J71="Off",0,IF(ISERROR(INDEX(Inputs!BG$36:BG$1583,MATCH($C71,Inputs!$C$36:$C$1583,))),0,INDEX(Inputs!BG$36:BG$1583,MATCH($C71,Inputs!$C$36:$C$1583,))))*$H71</f>
        <v>0</v>
      </c>
      <c r="BH71" s="24">
        <f>IF($J71="Off",0,IF(ISERROR(INDEX(Inputs!BH$36:BH$1583,MATCH($C71,Inputs!$C$36:$C$1583,))),0,INDEX(Inputs!BH$36:BH$1583,MATCH($C71,Inputs!$C$36:$C$1583,))))*$H71</f>
        <v>0</v>
      </c>
      <c r="BI71" s="24">
        <f>IF($J71="Off",0,IF(ISERROR(INDEX(Inputs!BI$36:BI$1583,MATCH($C71,Inputs!$C$36:$C$1583,))),0,INDEX(Inputs!BI$36:BI$1583,MATCH($C71,Inputs!$C$36:$C$1583,))))*$H71</f>
        <v>0</v>
      </c>
      <c r="BJ71" s="24">
        <f>IF($J71="Off",0,IF(ISERROR(INDEX(Inputs!BJ$36:BJ$1583,MATCH($C71,Inputs!$C$36:$C$1583,))),0,INDEX(Inputs!BJ$36:BJ$1583,MATCH($C71,Inputs!$C$36:$C$1583,))))*$H71</f>
        <v>0</v>
      </c>
      <c r="BK71" s="24">
        <f>IF($J71="Off",0,IF(ISERROR(INDEX(Inputs!BK$36:BK$1583,MATCH($C71,Inputs!$C$36:$C$1583,))),0,INDEX(Inputs!BK$36:BK$1583,MATCH($C71,Inputs!$C$36:$C$1583,))))*$H71</f>
        <v>0</v>
      </c>
      <c r="BL71" s="24">
        <f>IF($J71="Off",0,IF(ISERROR(INDEX(Inputs!BL$36:BL$1583,MATCH($C71,Inputs!$C$36:$C$1583,))),0,INDEX(Inputs!BL$36:BL$1583,MATCH($C71,Inputs!$C$36:$C$1583,))))*$H71</f>
        <v>0</v>
      </c>
      <c r="BM71" s="24">
        <f>IF($J71="Off",0,IF(ISERROR(INDEX(Inputs!BM$36:BM$1583,MATCH($C71,Inputs!$C$36:$C$1583,))),0,INDEX(Inputs!BM$36:BM$1583,MATCH($C71,Inputs!$C$36:$C$1583,))))*$H71</f>
        <v>0</v>
      </c>
      <c r="BN71" s="24">
        <f>IF($J71="Off",0,IF(ISERROR(INDEX(Inputs!BN$36:BN$1583,MATCH($C71,Inputs!$C$36:$C$1583,))),0,INDEX(Inputs!BN$36:BN$1583,MATCH($C71,Inputs!$C$36:$C$1583,))))*$H71</f>
        <v>0</v>
      </c>
      <c r="BO71" s="24">
        <f>IF($J71="Off",0,IF(ISERROR(INDEX(Inputs!BO$36:BO$1583,MATCH($C71,Inputs!$C$36:$C$1583,))),0,INDEX(Inputs!BO$36:BO$1583,MATCH($C71,Inputs!$C$36:$C$1583,))))*$H71</f>
        <v>0</v>
      </c>
      <c r="BP71" s="24">
        <f>IF($J71="Off",0,IF(ISERROR(INDEX(Inputs!BP$36:BP$1583,MATCH($C71,Inputs!$C$36:$C$1583,))),0,INDEX(Inputs!BP$36:BP$1583,MATCH($C71,Inputs!$C$36:$C$1583,))))*$H71</f>
        <v>0</v>
      </c>
      <c r="BQ71" s="24">
        <f>IF($J71="Off",0,IF(ISERROR(INDEX(Inputs!BQ$36:BQ$1583,MATCH($C71,Inputs!$C$36:$C$1583,))),0,INDEX(Inputs!BQ$36:BQ$1583,MATCH($C71,Inputs!$C$36:$C$1583,))))*$H71</f>
        <v>0</v>
      </c>
      <c r="BR71" s="24">
        <f>IF($J71="Off",0,IF(ISERROR(INDEX(Inputs!BR$36:BR$1583,MATCH($C71,Inputs!$C$36:$C$1583,))),0,INDEX(Inputs!BR$36:BR$1583,MATCH($C71,Inputs!$C$36:$C$1583,))))*$H71</f>
        <v>0</v>
      </c>
      <c r="BS71" s="24">
        <f>IF($J71="Off",0,IF(ISERROR(INDEX(Inputs!BS$36:BS$1583,MATCH($C71,Inputs!$C$36:$C$1583,))),0,INDEX(Inputs!BS$36:BS$1583,MATCH($C71,Inputs!$C$36:$C$1583,))))*$H71</f>
        <v>0</v>
      </c>
      <c r="BT71" s="24">
        <f>IF($J71="Off",0,IF(ISERROR(INDEX(Inputs!BT$36:BT$1583,MATCH($C71,Inputs!$C$36:$C$1583,))),0,INDEX(Inputs!BT$36:BT$1583,MATCH($C71,Inputs!$C$36:$C$1583,))))*$H71</f>
        <v>0</v>
      </c>
      <c r="BU71" s="24">
        <f>IF($J71="Off",0,IF(ISERROR(INDEX(Inputs!BU$36:BU$1583,MATCH($C71,Inputs!$C$36:$C$1583,))),0,INDEX(Inputs!BU$36:BU$1583,MATCH($C71,Inputs!$C$36:$C$1583,))))*$H71</f>
        <v>0</v>
      </c>
      <c r="BV71" s="24">
        <f>IF($J71="Off",0,IF(ISERROR(INDEX(Inputs!BV$36:BV$1583,MATCH($C71,Inputs!$C$36:$C$1583,))),0,INDEX(Inputs!BV$36:BV$1583,MATCH($C71,Inputs!$C$36:$C$1583,))))*$H71</f>
        <v>0</v>
      </c>
      <c r="BW71" s="24">
        <f>IF($J71="Off",0,IF(ISERROR(INDEX(Inputs!BW$36:BW$1583,MATCH($C71,Inputs!$C$36:$C$1583,))),0,INDEX(Inputs!BW$36:BW$1583,MATCH($C71,Inputs!$C$36:$C$1583,))))*$H71</f>
        <v>0</v>
      </c>
      <c r="BX71" s="24">
        <f>IF($J71="Off",0,IF(ISERROR(INDEX(Inputs!BX$36:BX$1583,MATCH($C71,Inputs!$C$36:$C$1583,))),0,INDEX(Inputs!BX$36:BX$1583,MATCH($C71,Inputs!$C$36:$C$1583,))))*$H71</f>
        <v>0</v>
      </c>
      <c r="BY71" s="24">
        <f>IF($J71="Off",0,IF(ISERROR(INDEX(Inputs!BY$36:BY$1583,MATCH($C71,Inputs!$C$36:$C$1583,))),0,INDEX(Inputs!BY$36:BY$1583,MATCH($C71,Inputs!$C$36:$C$1583,))))*$H71</f>
        <v>0</v>
      </c>
      <c r="BZ71" s="24">
        <f>IF($J71="Off",0,IF(ISERROR(INDEX(Inputs!BZ$36:BZ$1583,MATCH($C71,Inputs!$C$36:$C$1583,))),0,INDEX(Inputs!BZ$36:BZ$1583,MATCH($C71,Inputs!$C$36:$C$1583,))))*$H71</f>
        <v>0</v>
      </c>
    </row>
    <row r="72" spans="3:78" outlineLevel="1">
      <c r="C72" s="111">
        <v>30</v>
      </c>
      <c r="D72" s="111"/>
      <c r="E72" s="111"/>
      <c r="G72" s="22">
        <f>IF(ISERROR(INDEX(Inputs!G$36:G$1583,MATCH($C72,Inputs!$C$36:$C$1583,))),0,INDEX(Inputs!G$36:G$1583,MATCH($C72,Inputs!$C$36:$C$1583,)))</f>
        <v>0</v>
      </c>
      <c r="H72" s="54">
        <f>IF(AND($I$9="Yes",I72=Inputs!$CB$16),0,1)</f>
        <v>1</v>
      </c>
      <c r="I72" s="22">
        <f>IF(ISERROR(INDEX(Inputs!I$36:I$1583,MATCH($C72,Inputs!$C$36:$C$1583,))),0,INDEX(Inputs!I$36:I$1583,MATCH($C72,Inputs!$C$36:$C$1583,)))</f>
        <v>0</v>
      </c>
      <c r="J72" s="45" t="s">
        <v>48</v>
      </c>
      <c r="K72" s="24">
        <f t="shared" si="132"/>
        <v>0</v>
      </c>
      <c r="M72" s="24">
        <f t="shared" si="131"/>
        <v>0</v>
      </c>
      <c r="N72" s="24">
        <f t="shared" si="131"/>
        <v>0</v>
      </c>
      <c r="O72" s="24">
        <f t="shared" si="131"/>
        <v>0</v>
      </c>
      <c r="P72" s="24">
        <f t="shared" si="131"/>
        <v>0</v>
      </c>
      <c r="Q72" s="24">
        <f t="shared" si="131"/>
        <v>0</v>
      </c>
      <c r="R72" s="24">
        <f t="shared" si="131"/>
        <v>0</v>
      </c>
      <c r="S72" s="24">
        <f t="shared" si="131"/>
        <v>0</v>
      </c>
      <c r="T72" s="24">
        <f t="shared" si="131"/>
        <v>0</v>
      </c>
      <c r="U72" s="24">
        <f t="shared" si="131"/>
        <v>0</v>
      </c>
      <c r="V72" s="24">
        <f t="shared" si="131"/>
        <v>0</v>
      </c>
      <c r="W72" s="24">
        <f t="shared" si="131"/>
        <v>0</v>
      </c>
      <c r="X72" s="24">
        <f t="shared" si="131"/>
        <v>0</v>
      </c>
      <c r="Z72" s="24">
        <f>IF($J72="Off",0,IF(ISERROR(INDEX(Inputs!Z$36:Z$1583,MATCH($C72,Inputs!$C$36:$C$1583,))),0,INDEX(Inputs!Z$36:Z$1583,MATCH($C72,Inputs!$C$36:$C$1583,))))*$H72</f>
        <v>0</v>
      </c>
      <c r="AA72" s="24">
        <f>IF($J72="Off",0,IF(ISERROR(INDEX(Inputs!AA$36:AA$1583,MATCH($C72,Inputs!$C$36:$C$1583,))),0,INDEX(Inputs!AA$36:AA$1583,MATCH($C72,Inputs!$C$36:$C$1583,))))*$H72</f>
        <v>0</v>
      </c>
      <c r="AB72" s="24">
        <f>IF($J72="Off",0,IF(ISERROR(INDEX(Inputs!AB$36:AB$1583,MATCH($C72,Inputs!$C$36:$C$1583,))),0,INDEX(Inputs!AB$36:AB$1583,MATCH($C72,Inputs!$C$36:$C$1583,))))*$H72</f>
        <v>0</v>
      </c>
      <c r="AC72" s="24">
        <f>IF($J72="Off",0,IF(ISERROR(INDEX(Inputs!AC$36:AC$1583,MATCH($C72,Inputs!$C$36:$C$1583,))),0,INDEX(Inputs!AC$36:AC$1583,MATCH($C72,Inputs!$C$36:$C$1583,))))*$H72</f>
        <v>0</v>
      </c>
      <c r="AD72" s="24">
        <f>IF($J72="Off",0,IF(ISERROR(INDEX(Inputs!AD$36:AD$1583,MATCH($C72,Inputs!$C$36:$C$1583,))),0,INDEX(Inputs!AD$36:AD$1583,MATCH($C72,Inputs!$C$36:$C$1583,))))*$H72</f>
        <v>0</v>
      </c>
      <c r="AE72" s="24">
        <f>IF($J72="Off",0,IF(ISERROR(INDEX(Inputs!AE$36:AE$1583,MATCH($C72,Inputs!$C$36:$C$1583,))),0,INDEX(Inputs!AE$36:AE$1583,MATCH($C72,Inputs!$C$36:$C$1583,))))*$H72</f>
        <v>0</v>
      </c>
      <c r="AF72" s="24">
        <f>IF($J72="Off",0,IF(ISERROR(INDEX(Inputs!AF$36:AF$1583,MATCH($C72,Inputs!$C$36:$C$1583,))),0,INDEX(Inputs!AF$36:AF$1583,MATCH($C72,Inputs!$C$36:$C$1583,))))*$H72</f>
        <v>0</v>
      </c>
      <c r="AG72" s="24">
        <f>IF($J72="Off",0,IF(ISERROR(INDEX(Inputs!AG$36:AG$1583,MATCH($C72,Inputs!$C$36:$C$1583,))),0,INDEX(Inputs!AG$36:AG$1583,MATCH($C72,Inputs!$C$36:$C$1583,))))*$H72</f>
        <v>0</v>
      </c>
      <c r="AH72" s="24">
        <f>IF($J72="Off",0,IF(ISERROR(INDEX(Inputs!AH$36:AH$1583,MATCH($C72,Inputs!$C$36:$C$1583,))),0,INDEX(Inputs!AH$36:AH$1583,MATCH($C72,Inputs!$C$36:$C$1583,))))*$H72</f>
        <v>0</v>
      </c>
      <c r="AI72" s="24">
        <f>IF($J72="Off",0,IF(ISERROR(INDEX(Inputs!AI$36:AI$1583,MATCH($C72,Inputs!$C$36:$C$1583,))),0,INDEX(Inputs!AI$36:AI$1583,MATCH($C72,Inputs!$C$36:$C$1583,))))*$H72</f>
        <v>0</v>
      </c>
      <c r="AJ72" s="24">
        <f>IF($J72="Off",0,IF(ISERROR(INDEX(Inputs!AJ$36:AJ$1583,MATCH($C72,Inputs!$C$36:$C$1583,))),0,INDEX(Inputs!AJ$36:AJ$1583,MATCH($C72,Inputs!$C$36:$C$1583,))))*$H72</f>
        <v>0</v>
      </c>
      <c r="AK72" s="24">
        <f>IF($J72="Off",0,IF(ISERROR(INDEX(Inputs!AK$36:AK$1583,MATCH($C72,Inputs!$C$36:$C$1583,))),0,INDEX(Inputs!AK$36:AK$1583,MATCH($C72,Inputs!$C$36:$C$1583,))))*$H72</f>
        <v>0</v>
      </c>
      <c r="AL72" s="24">
        <f>IF($J72="Off",0,IF(ISERROR(INDEX(Inputs!AL$36:AL$1583,MATCH($C72,Inputs!$C$36:$C$1583,))),0,INDEX(Inputs!AL$36:AL$1583,MATCH($C72,Inputs!$C$36:$C$1583,))))*$H72</f>
        <v>0</v>
      </c>
      <c r="AM72" s="24">
        <f>IF($J72="Off",0,IF(ISERROR(INDEX(Inputs!AM$36:AM$1583,MATCH($C72,Inputs!$C$36:$C$1583,))),0,INDEX(Inputs!AM$36:AM$1583,MATCH($C72,Inputs!$C$36:$C$1583,))))*$H72</f>
        <v>0</v>
      </c>
      <c r="AN72" s="24">
        <f>IF($J72="Off",0,IF(ISERROR(INDEX(Inputs!AN$36:AN$1583,MATCH($C72,Inputs!$C$36:$C$1583,))),0,INDEX(Inputs!AN$36:AN$1583,MATCH($C72,Inputs!$C$36:$C$1583,))))*$H72</f>
        <v>0</v>
      </c>
      <c r="AO72" s="24">
        <f>IF($J72="Off",0,IF(ISERROR(INDEX(Inputs!AO$36:AO$1583,MATCH($C72,Inputs!$C$36:$C$1583,))),0,INDEX(Inputs!AO$36:AO$1583,MATCH($C72,Inputs!$C$36:$C$1583,))))*$H72</f>
        <v>0</v>
      </c>
      <c r="AP72" s="24">
        <f>IF($J72="Off",0,IF(ISERROR(INDEX(Inputs!AP$36:AP$1583,MATCH($C72,Inputs!$C$36:$C$1583,))),0,INDEX(Inputs!AP$36:AP$1583,MATCH($C72,Inputs!$C$36:$C$1583,))))*$H72</f>
        <v>0</v>
      </c>
      <c r="AQ72" s="24">
        <f>IF($J72="Off",0,IF(ISERROR(INDEX(Inputs!AQ$36:AQ$1583,MATCH($C72,Inputs!$C$36:$C$1583,))),0,INDEX(Inputs!AQ$36:AQ$1583,MATCH($C72,Inputs!$C$36:$C$1583,))))*$H72</f>
        <v>0</v>
      </c>
      <c r="AR72" s="24">
        <f>IF($J72="Off",0,IF(ISERROR(INDEX(Inputs!AR$36:AR$1583,MATCH($C72,Inputs!$C$36:$C$1583,))),0,INDEX(Inputs!AR$36:AR$1583,MATCH($C72,Inputs!$C$36:$C$1583,))))*$H72</f>
        <v>0</v>
      </c>
      <c r="AS72" s="24">
        <f>IF($J72="Off",0,IF(ISERROR(INDEX(Inputs!AS$36:AS$1583,MATCH($C72,Inputs!$C$36:$C$1583,))),0,INDEX(Inputs!AS$36:AS$1583,MATCH($C72,Inputs!$C$36:$C$1583,))))*$H72</f>
        <v>0</v>
      </c>
      <c r="AT72" s="24">
        <f>IF($J72="Off",0,IF(ISERROR(INDEX(Inputs!AT$36:AT$1583,MATCH($C72,Inputs!$C$36:$C$1583,))),0,INDEX(Inputs!AT$36:AT$1583,MATCH($C72,Inputs!$C$36:$C$1583,))))*$H72</f>
        <v>0</v>
      </c>
      <c r="AU72" s="24">
        <f>IF($J72="Off",0,IF(ISERROR(INDEX(Inputs!AU$36:AU$1583,MATCH($C72,Inputs!$C$36:$C$1583,))),0,INDEX(Inputs!AU$36:AU$1583,MATCH($C72,Inputs!$C$36:$C$1583,))))*$H72</f>
        <v>0</v>
      </c>
      <c r="AV72" s="24">
        <f>IF($J72="Off",0,IF(ISERROR(INDEX(Inputs!AV$36:AV$1583,MATCH($C72,Inputs!$C$36:$C$1583,))),0,INDEX(Inputs!AV$36:AV$1583,MATCH($C72,Inputs!$C$36:$C$1583,))))*$H72</f>
        <v>0</v>
      </c>
      <c r="AW72" s="24">
        <f>IF($J72="Off",0,IF(ISERROR(INDEX(Inputs!AW$36:AW$1583,MATCH($C72,Inputs!$C$36:$C$1583,))),0,INDEX(Inputs!AW$36:AW$1583,MATCH($C72,Inputs!$C$36:$C$1583,))))*$H72</f>
        <v>0</v>
      </c>
      <c r="AX72" s="24">
        <f>IF($J72="Off",0,IF(ISERROR(INDEX(Inputs!AX$36:AX$1583,MATCH($C72,Inputs!$C$36:$C$1583,))),0,INDEX(Inputs!AX$36:AX$1583,MATCH($C72,Inputs!$C$36:$C$1583,))))*$H72</f>
        <v>0</v>
      </c>
      <c r="AY72" s="24">
        <f>IF($J72="Off",0,IF(ISERROR(INDEX(Inputs!AY$36:AY$1583,MATCH($C72,Inputs!$C$36:$C$1583,))),0,INDEX(Inputs!AY$36:AY$1583,MATCH($C72,Inputs!$C$36:$C$1583,))))*$H72</f>
        <v>0</v>
      </c>
      <c r="AZ72" s="24">
        <f>IF($J72="Off",0,IF(ISERROR(INDEX(Inputs!AZ$36:AZ$1583,MATCH($C72,Inputs!$C$36:$C$1583,))),0,INDEX(Inputs!AZ$36:AZ$1583,MATCH($C72,Inputs!$C$36:$C$1583,))))*$H72</f>
        <v>0</v>
      </c>
      <c r="BA72" s="24">
        <f>IF($J72="Off",0,IF(ISERROR(INDEX(Inputs!BA$36:BA$1583,MATCH($C72,Inputs!$C$36:$C$1583,))),0,INDEX(Inputs!BA$36:BA$1583,MATCH($C72,Inputs!$C$36:$C$1583,))))*$H72</f>
        <v>0</v>
      </c>
      <c r="BB72" s="24">
        <f>IF($J72="Off",0,IF(ISERROR(INDEX(Inputs!BB$36:BB$1583,MATCH($C72,Inputs!$C$36:$C$1583,))),0,INDEX(Inputs!BB$36:BB$1583,MATCH($C72,Inputs!$C$36:$C$1583,))))*$H72</f>
        <v>0</v>
      </c>
      <c r="BC72" s="24">
        <f>IF($J72="Off",0,IF(ISERROR(INDEX(Inputs!BC$36:BC$1583,MATCH($C72,Inputs!$C$36:$C$1583,))),0,INDEX(Inputs!BC$36:BC$1583,MATCH($C72,Inputs!$C$36:$C$1583,))))*$H72</f>
        <v>0</v>
      </c>
      <c r="BD72" s="24">
        <f>IF($J72="Off",0,IF(ISERROR(INDEX(Inputs!BD$36:BD$1583,MATCH($C72,Inputs!$C$36:$C$1583,))),0,INDEX(Inputs!BD$36:BD$1583,MATCH($C72,Inputs!$C$36:$C$1583,))))*$H72</f>
        <v>0</v>
      </c>
      <c r="BE72" s="24">
        <f>IF($J72="Off",0,IF(ISERROR(INDEX(Inputs!BE$36:BE$1583,MATCH($C72,Inputs!$C$36:$C$1583,))),0,INDEX(Inputs!BE$36:BE$1583,MATCH($C72,Inputs!$C$36:$C$1583,))))*$H72</f>
        <v>0</v>
      </c>
      <c r="BF72" s="24">
        <f>IF($J72="Off",0,IF(ISERROR(INDEX(Inputs!BF$36:BF$1583,MATCH($C72,Inputs!$C$36:$C$1583,))),0,INDEX(Inputs!BF$36:BF$1583,MATCH($C72,Inputs!$C$36:$C$1583,))))*$H72</f>
        <v>0</v>
      </c>
      <c r="BG72" s="24">
        <f>IF($J72="Off",0,IF(ISERROR(INDEX(Inputs!BG$36:BG$1583,MATCH($C72,Inputs!$C$36:$C$1583,))),0,INDEX(Inputs!BG$36:BG$1583,MATCH($C72,Inputs!$C$36:$C$1583,))))*$H72</f>
        <v>0</v>
      </c>
      <c r="BH72" s="24">
        <f>IF($J72="Off",0,IF(ISERROR(INDEX(Inputs!BH$36:BH$1583,MATCH($C72,Inputs!$C$36:$C$1583,))),0,INDEX(Inputs!BH$36:BH$1583,MATCH($C72,Inputs!$C$36:$C$1583,))))*$H72</f>
        <v>0</v>
      </c>
      <c r="BI72" s="24">
        <f>IF($J72="Off",0,IF(ISERROR(INDEX(Inputs!BI$36:BI$1583,MATCH($C72,Inputs!$C$36:$C$1583,))),0,INDEX(Inputs!BI$36:BI$1583,MATCH($C72,Inputs!$C$36:$C$1583,))))*$H72</f>
        <v>0</v>
      </c>
      <c r="BJ72" s="24">
        <f>IF($J72="Off",0,IF(ISERROR(INDEX(Inputs!BJ$36:BJ$1583,MATCH($C72,Inputs!$C$36:$C$1583,))),0,INDEX(Inputs!BJ$36:BJ$1583,MATCH($C72,Inputs!$C$36:$C$1583,))))*$H72</f>
        <v>0</v>
      </c>
      <c r="BK72" s="24">
        <f>IF($J72="Off",0,IF(ISERROR(INDEX(Inputs!BK$36:BK$1583,MATCH($C72,Inputs!$C$36:$C$1583,))),0,INDEX(Inputs!BK$36:BK$1583,MATCH($C72,Inputs!$C$36:$C$1583,))))*$H72</f>
        <v>0</v>
      </c>
      <c r="BL72" s="24">
        <f>IF($J72="Off",0,IF(ISERROR(INDEX(Inputs!BL$36:BL$1583,MATCH($C72,Inputs!$C$36:$C$1583,))),0,INDEX(Inputs!BL$36:BL$1583,MATCH($C72,Inputs!$C$36:$C$1583,))))*$H72</f>
        <v>0</v>
      </c>
      <c r="BM72" s="24">
        <f>IF($J72="Off",0,IF(ISERROR(INDEX(Inputs!BM$36:BM$1583,MATCH($C72,Inputs!$C$36:$C$1583,))),0,INDEX(Inputs!BM$36:BM$1583,MATCH($C72,Inputs!$C$36:$C$1583,))))*$H72</f>
        <v>0</v>
      </c>
      <c r="BN72" s="24">
        <f>IF($J72="Off",0,IF(ISERROR(INDEX(Inputs!BN$36:BN$1583,MATCH($C72,Inputs!$C$36:$C$1583,))),0,INDEX(Inputs!BN$36:BN$1583,MATCH($C72,Inputs!$C$36:$C$1583,))))*$H72</f>
        <v>0</v>
      </c>
      <c r="BO72" s="24">
        <f>IF($J72="Off",0,IF(ISERROR(INDEX(Inputs!BO$36:BO$1583,MATCH($C72,Inputs!$C$36:$C$1583,))),0,INDEX(Inputs!BO$36:BO$1583,MATCH($C72,Inputs!$C$36:$C$1583,))))*$H72</f>
        <v>0</v>
      </c>
      <c r="BP72" s="24">
        <f>IF($J72="Off",0,IF(ISERROR(INDEX(Inputs!BP$36:BP$1583,MATCH($C72,Inputs!$C$36:$C$1583,))),0,INDEX(Inputs!BP$36:BP$1583,MATCH($C72,Inputs!$C$36:$C$1583,))))*$H72</f>
        <v>0</v>
      </c>
      <c r="BQ72" s="24">
        <f>IF($J72="Off",0,IF(ISERROR(INDEX(Inputs!BQ$36:BQ$1583,MATCH($C72,Inputs!$C$36:$C$1583,))),0,INDEX(Inputs!BQ$36:BQ$1583,MATCH($C72,Inputs!$C$36:$C$1583,))))*$H72</f>
        <v>0</v>
      </c>
      <c r="BR72" s="24">
        <f>IF($J72="Off",0,IF(ISERROR(INDEX(Inputs!BR$36:BR$1583,MATCH($C72,Inputs!$C$36:$C$1583,))),0,INDEX(Inputs!BR$36:BR$1583,MATCH($C72,Inputs!$C$36:$C$1583,))))*$H72</f>
        <v>0</v>
      </c>
      <c r="BS72" s="24">
        <f>IF($J72="Off",0,IF(ISERROR(INDEX(Inputs!BS$36:BS$1583,MATCH($C72,Inputs!$C$36:$C$1583,))),0,INDEX(Inputs!BS$36:BS$1583,MATCH($C72,Inputs!$C$36:$C$1583,))))*$H72</f>
        <v>0</v>
      </c>
      <c r="BT72" s="24">
        <f>IF($J72="Off",0,IF(ISERROR(INDEX(Inputs!BT$36:BT$1583,MATCH($C72,Inputs!$C$36:$C$1583,))),0,INDEX(Inputs!BT$36:BT$1583,MATCH($C72,Inputs!$C$36:$C$1583,))))*$H72</f>
        <v>0</v>
      </c>
      <c r="BU72" s="24">
        <f>IF($J72="Off",0,IF(ISERROR(INDEX(Inputs!BU$36:BU$1583,MATCH($C72,Inputs!$C$36:$C$1583,))),0,INDEX(Inputs!BU$36:BU$1583,MATCH($C72,Inputs!$C$36:$C$1583,))))*$H72</f>
        <v>0</v>
      </c>
      <c r="BV72" s="24">
        <f>IF($J72="Off",0,IF(ISERROR(INDEX(Inputs!BV$36:BV$1583,MATCH($C72,Inputs!$C$36:$C$1583,))),0,INDEX(Inputs!BV$36:BV$1583,MATCH($C72,Inputs!$C$36:$C$1583,))))*$H72</f>
        <v>0</v>
      </c>
      <c r="BW72" s="24">
        <f>IF($J72="Off",0,IF(ISERROR(INDEX(Inputs!BW$36:BW$1583,MATCH($C72,Inputs!$C$36:$C$1583,))),0,INDEX(Inputs!BW$36:BW$1583,MATCH($C72,Inputs!$C$36:$C$1583,))))*$H72</f>
        <v>0</v>
      </c>
      <c r="BX72" s="24">
        <f>IF($J72="Off",0,IF(ISERROR(INDEX(Inputs!BX$36:BX$1583,MATCH($C72,Inputs!$C$36:$C$1583,))),0,INDEX(Inputs!BX$36:BX$1583,MATCH($C72,Inputs!$C$36:$C$1583,))))*$H72</f>
        <v>0</v>
      </c>
      <c r="BY72" s="24">
        <f>IF($J72="Off",0,IF(ISERROR(INDEX(Inputs!BY$36:BY$1583,MATCH($C72,Inputs!$C$36:$C$1583,))),0,INDEX(Inputs!BY$36:BY$1583,MATCH($C72,Inputs!$C$36:$C$1583,))))*$H72</f>
        <v>0</v>
      </c>
      <c r="BZ72" s="24">
        <f>IF($J72="Off",0,IF(ISERROR(INDEX(Inputs!BZ$36:BZ$1583,MATCH($C72,Inputs!$C$36:$C$1583,))),0,INDEX(Inputs!BZ$36:BZ$1583,MATCH($C72,Inputs!$C$36:$C$1583,))))*$H72</f>
        <v>0</v>
      </c>
    </row>
    <row r="73" spans="3:78" outlineLevel="1">
      <c r="C73" s="111">
        <v>31</v>
      </c>
      <c r="D73" s="111"/>
      <c r="E73" s="111"/>
      <c r="G73" s="22">
        <f>IF(ISERROR(INDEX(Inputs!G$36:G$1583,MATCH($C73,Inputs!$C$36:$C$1583,))),0,INDEX(Inputs!G$36:G$1583,MATCH($C73,Inputs!$C$36:$C$1583,)))</f>
        <v>0</v>
      </c>
      <c r="H73" s="54">
        <f>IF(AND($I$9="Yes",I73=Inputs!$CB$16),0,1)</f>
        <v>1</v>
      </c>
      <c r="I73" s="22">
        <f>IF(ISERROR(INDEX(Inputs!I$36:I$1583,MATCH($C73,Inputs!$C$36:$C$1583,))),0,INDEX(Inputs!I$36:I$1583,MATCH($C73,Inputs!$C$36:$C$1583,)))</f>
        <v>0</v>
      </c>
      <c r="J73" s="45" t="s">
        <v>48</v>
      </c>
      <c r="K73" s="24">
        <f t="shared" si="132"/>
        <v>0</v>
      </c>
      <c r="M73" s="24">
        <f t="shared" si="131"/>
        <v>0</v>
      </c>
      <c r="N73" s="24">
        <f t="shared" si="131"/>
        <v>0</v>
      </c>
      <c r="O73" s="24">
        <f t="shared" si="131"/>
        <v>0</v>
      </c>
      <c r="P73" s="24">
        <f t="shared" si="131"/>
        <v>0</v>
      </c>
      <c r="Q73" s="24">
        <f t="shared" si="131"/>
        <v>0</v>
      </c>
      <c r="R73" s="24">
        <f t="shared" si="131"/>
        <v>0</v>
      </c>
      <c r="S73" s="24">
        <f t="shared" si="131"/>
        <v>0</v>
      </c>
      <c r="T73" s="24">
        <f t="shared" si="131"/>
        <v>0</v>
      </c>
      <c r="U73" s="24">
        <f t="shared" si="131"/>
        <v>0</v>
      </c>
      <c r="V73" s="24">
        <f t="shared" si="131"/>
        <v>0</v>
      </c>
      <c r="W73" s="24">
        <f t="shared" si="131"/>
        <v>0</v>
      </c>
      <c r="X73" s="24">
        <f t="shared" si="131"/>
        <v>0</v>
      </c>
      <c r="Z73" s="24">
        <f>IF($J73="Off",0,IF(ISERROR(INDEX(Inputs!Z$36:Z$1583,MATCH($C73,Inputs!$C$36:$C$1583,))),0,INDEX(Inputs!Z$36:Z$1583,MATCH($C73,Inputs!$C$36:$C$1583,))))*$H73</f>
        <v>0</v>
      </c>
      <c r="AA73" s="24">
        <f>IF($J73="Off",0,IF(ISERROR(INDEX(Inputs!AA$36:AA$1583,MATCH($C73,Inputs!$C$36:$C$1583,))),0,INDEX(Inputs!AA$36:AA$1583,MATCH($C73,Inputs!$C$36:$C$1583,))))*$H73</f>
        <v>0</v>
      </c>
      <c r="AB73" s="24">
        <f>IF($J73="Off",0,IF(ISERROR(INDEX(Inputs!AB$36:AB$1583,MATCH($C73,Inputs!$C$36:$C$1583,))),0,INDEX(Inputs!AB$36:AB$1583,MATCH($C73,Inputs!$C$36:$C$1583,))))*$H73</f>
        <v>0</v>
      </c>
      <c r="AC73" s="24">
        <f>IF($J73="Off",0,IF(ISERROR(INDEX(Inputs!AC$36:AC$1583,MATCH($C73,Inputs!$C$36:$C$1583,))),0,INDEX(Inputs!AC$36:AC$1583,MATCH($C73,Inputs!$C$36:$C$1583,))))*$H73</f>
        <v>0</v>
      </c>
      <c r="AD73" s="24">
        <f>IF($J73="Off",0,IF(ISERROR(INDEX(Inputs!AD$36:AD$1583,MATCH($C73,Inputs!$C$36:$C$1583,))),0,INDEX(Inputs!AD$36:AD$1583,MATCH($C73,Inputs!$C$36:$C$1583,))))*$H73</f>
        <v>0</v>
      </c>
      <c r="AE73" s="24">
        <f>IF($J73="Off",0,IF(ISERROR(INDEX(Inputs!AE$36:AE$1583,MATCH($C73,Inputs!$C$36:$C$1583,))),0,INDEX(Inputs!AE$36:AE$1583,MATCH($C73,Inputs!$C$36:$C$1583,))))*$H73</f>
        <v>0</v>
      </c>
      <c r="AF73" s="24">
        <f>IF($J73="Off",0,IF(ISERROR(INDEX(Inputs!AF$36:AF$1583,MATCH($C73,Inputs!$C$36:$C$1583,))),0,INDEX(Inputs!AF$36:AF$1583,MATCH($C73,Inputs!$C$36:$C$1583,))))*$H73</f>
        <v>0</v>
      </c>
      <c r="AG73" s="24">
        <f>IF($J73="Off",0,IF(ISERROR(INDEX(Inputs!AG$36:AG$1583,MATCH($C73,Inputs!$C$36:$C$1583,))),0,INDEX(Inputs!AG$36:AG$1583,MATCH($C73,Inputs!$C$36:$C$1583,))))*$H73</f>
        <v>0</v>
      </c>
      <c r="AH73" s="24">
        <f>IF($J73="Off",0,IF(ISERROR(INDEX(Inputs!AH$36:AH$1583,MATCH($C73,Inputs!$C$36:$C$1583,))),0,INDEX(Inputs!AH$36:AH$1583,MATCH($C73,Inputs!$C$36:$C$1583,))))*$H73</f>
        <v>0</v>
      </c>
      <c r="AI73" s="24">
        <f>IF($J73="Off",0,IF(ISERROR(INDEX(Inputs!AI$36:AI$1583,MATCH($C73,Inputs!$C$36:$C$1583,))),0,INDEX(Inputs!AI$36:AI$1583,MATCH($C73,Inputs!$C$36:$C$1583,))))*$H73</f>
        <v>0</v>
      </c>
      <c r="AJ73" s="24">
        <f>IF($J73="Off",0,IF(ISERROR(INDEX(Inputs!AJ$36:AJ$1583,MATCH($C73,Inputs!$C$36:$C$1583,))),0,INDEX(Inputs!AJ$36:AJ$1583,MATCH($C73,Inputs!$C$36:$C$1583,))))*$H73</f>
        <v>0</v>
      </c>
      <c r="AK73" s="24">
        <f>IF($J73="Off",0,IF(ISERROR(INDEX(Inputs!AK$36:AK$1583,MATCH($C73,Inputs!$C$36:$C$1583,))),0,INDEX(Inputs!AK$36:AK$1583,MATCH($C73,Inputs!$C$36:$C$1583,))))*$H73</f>
        <v>0</v>
      </c>
      <c r="AL73" s="24">
        <f>IF($J73="Off",0,IF(ISERROR(INDEX(Inputs!AL$36:AL$1583,MATCH($C73,Inputs!$C$36:$C$1583,))),0,INDEX(Inputs!AL$36:AL$1583,MATCH($C73,Inputs!$C$36:$C$1583,))))*$H73</f>
        <v>0</v>
      </c>
      <c r="AM73" s="24">
        <f>IF($J73="Off",0,IF(ISERROR(INDEX(Inputs!AM$36:AM$1583,MATCH($C73,Inputs!$C$36:$C$1583,))),0,INDEX(Inputs!AM$36:AM$1583,MATCH($C73,Inputs!$C$36:$C$1583,))))*$H73</f>
        <v>0</v>
      </c>
      <c r="AN73" s="24">
        <f>IF($J73="Off",0,IF(ISERROR(INDEX(Inputs!AN$36:AN$1583,MATCH($C73,Inputs!$C$36:$C$1583,))),0,INDEX(Inputs!AN$36:AN$1583,MATCH($C73,Inputs!$C$36:$C$1583,))))*$H73</f>
        <v>0</v>
      </c>
      <c r="AO73" s="24">
        <f>IF($J73="Off",0,IF(ISERROR(INDEX(Inputs!AO$36:AO$1583,MATCH($C73,Inputs!$C$36:$C$1583,))),0,INDEX(Inputs!AO$36:AO$1583,MATCH($C73,Inputs!$C$36:$C$1583,))))*$H73</f>
        <v>0</v>
      </c>
      <c r="AP73" s="24">
        <f>IF($J73="Off",0,IF(ISERROR(INDEX(Inputs!AP$36:AP$1583,MATCH($C73,Inputs!$C$36:$C$1583,))),0,INDEX(Inputs!AP$36:AP$1583,MATCH($C73,Inputs!$C$36:$C$1583,))))*$H73</f>
        <v>0</v>
      </c>
      <c r="AQ73" s="24">
        <f>IF($J73="Off",0,IF(ISERROR(INDEX(Inputs!AQ$36:AQ$1583,MATCH($C73,Inputs!$C$36:$C$1583,))),0,INDEX(Inputs!AQ$36:AQ$1583,MATCH($C73,Inputs!$C$36:$C$1583,))))*$H73</f>
        <v>0</v>
      </c>
      <c r="AR73" s="24">
        <f>IF($J73="Off",0,IF(ISERROR(INDEX(Inputs!AR$36:AR$1583,MATCH($C73,Inputs!$C$36:$C$1583,))),0,INDEX(Inputs!AR$36:AR$1583,MATCH($C73,Inputs!$C$36:$C$1583,))))*$H73</f>
        <v>0</v>
      </c>
      <c r="AS73" s="24">
        <f>IF($J73="Off",0,IF(ISERROR(INDEX(Inputs!AS$36:AS$1583,MATCH($C73,Inputs!$C$36:$C$1583,))),0,INDEX(Inputs!AS$36:AS$1583,MATCH($C73,Inputs!$C$36:$C$1583,))))*$H73</f>
        <v>0</v>
      </c>
      <c r="AT73" s="24">
        <f>IF($J73="Off",0,IF(ISERROR(INDEX(Inputs!AT$36:AT$1583,MATCH($C73,Inputs!$C$36:$C$1583,))),0,INDEX(Inputs!AT$36:AT$1583,MATCH($C73,Inputs!$C$36:$C$1583,))))*$H73</f>
        <v>0</v>
      </c>
      <c r="AU73" s="24">
        <f>IF($J73="Off",0,IF(ISERROR(INDEX(Inputs!AU$36:AU$1583,MATCH($C73,Inputs!$C$36:$C$1583,))),0,INDEX(Inputs!AU$36:AU$1583,MATCH($C73,Inputs!$C$36:$C$1583,))))*$H73</f>
        <v>0</v>
      </c>
      <c r="AV73" s="24">
        <f>IF($J73="Off",0,IF(ISERROR(INDEX(Inputs!AV$36:AV$1583,MATCH($C73,Inputs!$C$36:$C$1583,))),0,INDEX(Inputs!AV$36:AV$1583,MATCH($C73,Inputs!$C$36:$C$1583,))))*$H73</f>
        <v>0</v>
      </c>
      <c r="AW73" s="24">
        <f>IF($J73="Off",0,IF(ISERROR(INDEX(Inputs!AW$36:AW$1583,MATCH($C73,Inputs!$C$36:$C$1583,))),0,INDEX(Inputs!AW$36:AW$1583,MATCH($C73,Inputs!$C$36:$C$1583,))))*$H73</f>
        <v>0</v>
      </c>
      <c r="AX73" s="24">
        <f>IF($J73="Off",0,IF(ISERROR(INDEX(Inputs!AX$36:AX$1583,MATCH($C73,Inputs!$C$36:$C$1583,))),0,INDEX(Inputs!AX$36:AX$1583,MATCH($C73,Inputs!$C$36:$C$1583,))))*$H73</f>
        <v>0</v>
      </c>
      <c r="AY73" s="24">
        <f>IF($J73="Off",0,IF(ISERROR(INDEX(Inputs!AY$36:AY$1583,MATCH($C73,Inputs!$C$36:$C$1583,))),0,INDEX(Inputs!AY$36:AY$1583,MATCH($C73,Inputs!$C$36:$C$1583,))))*$H73</f>
        <v>0</v>
      </c>
      <c r="AZ73" s="24">
        <f>IF($J73="Off",0,IF(ISERROR(INDEX(Inputs!AZ$36:AZ$1583,MATCH($C73,Inputs!$C$36:$C$1583,))),0,INDEX(Inputs!AZ$36:AZ$1583,MATCH($C73,Inputs!$C$36:$C$1583,))))*$H73</f>
        <v>0</v>
      </c>
      <c r="BA73" s="24">
        <f>IF($J73="Off",0,IF(ISERROR(INDEX(Inputs!BA$36:BA$1583,MATCH($C73,Inputs!$C$36:$C$1583,))),0,INDEX(Inputs!BA$36:BA$1583,MATCH($C73,Inputs!$C$36:$C$1583,))))*$H73</f>
        <v>0</v>
      </c>
      <c r="BB73" s="24">
        <f>IF($J73="Off",0,IF(ISERROR(INDEX(Inputs!BB$36:BB$1583,MATCH($C73,Inputs!$C$36:$C$1583,))),0,INDEX(Inputs!BB$36:BB$1583,MATCH($C73,Inputs!$C$36:$C$1583,))))*$H73</f>
        <v>0</v>
      </c>
      <c r="BC73" s="24">
        <f>IF($J73="Off",0,IF(ISERROR(INDEX(Inputs!BC$36:BC$1583,MATCH($C73,Inputs!$C$36:$C$1583,))),0,INDEX(Inputs!BC$36:BC$1583,MATCH($C73,Inputs!$C$36:$C$1583,))))*$H73</f>
        <v>0</v>
      </c>
      <c r="BD73" s="24">
        <f>IF($J73="Off",0,IF(ISERROR(INDEX(Inputs!BD$36:BD$1583,MATCH($C73,Inputs!$C$36:$C$1583,))),0,INDEX(Inputs!BD$36:BD$1583,MATCH($C73,Inputs!$C$36:$C$1583,))))*$H73</f>
        <v>0</v>
      </c>
      <c r="BE73" s="24">
        <f>IF($J73="Off",0,IF(ISERROR(INDEX(Inputs!BE$36:BE$1583,MATCH($C73,Inputs!$C$36:$C$1583,))),0,INDEX(Inputs!BE$36:BE$1583,MATCH($C73,Inputs!$C$36:$C$1583,))))*$H73</f>
        <v>0</v>
      </c>
      <c r="BF73" s="24">
        <f>IF($J73="Off",0,IF(ISERROR(INDEX(Inputs!BF$36:BF$1583,MATCH($C73,Inputs!$C$36:$C$1583,))),0,INDEX(Inputs!BF$36:BF$1583,MATCH($C73,Inputs!$C$36:$C$1583,))))*$H73</f>
        <v>0</v>
      </c>
      <c r="BG73" s="24">
        <f>IF($J73="Off",0,IF(ISERROR(INDEX(Inputs!BG$36:BG$1583,MATCH($C73,Inputs!$C$36:$C$1583,))),0,INDEX(Inputs!BG$36:BG$1583,MATCH($C73,Inputs!$C$36:$C$1583,))))*$H73</f>
        <v>0</v>
      </c>
      <c r="BH73" s="24">
        <f>IF($J73="Off",0,IF(ISERROR(INDEX(Inputs!BH$36:BH$1583,MATCH($C73,Inputs!$C$36:$C$1583,))),0,INDEX(Inputs!BH$36:BH$1583,MATCH($C73,Inputs!$C$36:$C$1583,))))*$H73</f>
        <v>0</v>
      </c>
      <c r="BI73" s="24">
        <f>IF($J73="Off",0,IF(ISERROR(INDEX(Inputs!BI$36:BI$1583,MATCH($C73,Inputs!$C$36:$C$1583,))),0,INDEX(Inputs!BI$36:BI$1583,MATCH($C73,Inputs!$C$36:$C$1583,))))*$H73</f>
        <v>0</v>
      </c>
      <c r="BJ73" s="24">
        <f>IF($J73="Off",0,IF(ISERROR(INDEX(Inputs!BJ$36:BJ$1583,MATCH($C73,Inputs!$C$36:$C$1583,))),0,INDEX(Inputs!BJ$36:BJ$1583,MATCH($C73,Inputs!$C$36:$C$1583,))))*$H73</f>
        <v>0</v>
      </c>
      <c r="BK73" s="24">
        <f>IF($J73="Off",0,IF(ISERROR(INDEX(Inputs!BK$36:BK$1583,MATCH($C73,Inputs!$C$36:$C$1583,))),0,INDEX(Inputs!BK$36:BK$1583,MATCH($C73,Inputs!$C$36:$C$1583,))))*$H73</f>
        <v>0</v>
      </c>
      <c r="BL73" s="24">
        <f>IF($J73="Off",0,IF(ISERROR(INDEX(Inputs!BL$36:BL$1583,MATCH($C73,Inputs!$C$36:$C$1583,))),0,INDEX(Inputs!BL$36:BL$1583,MATCH($C73,Inputs!$C$36:$C$1583,))))*$H73</f>
        <v>0</v>
      </c>
      <c r="BM73" s="24">
        <f>IF($J73="Off",0,IF(ISERROR(INDEX(Inputs!BM$36:BM$1583,MATCH($C73,Inputs!$C$36:$C$1583,))),0,INDEX(Inputs!BM$36:BM$1583,MATCH($C73,Inputs!$C$36:$C$1583,))))*$H73</f>
        <v>0</v>
      </c>
      <c r="BN73" s="24">
        <f>IF($J73="Off",0,IF(ISERROR(INDEX(Inputs!BN$36:BN$1583,MATCH($C73,Inputs!$C$36:$C$1583,))),0,INDEX(Inputs!BN$36:BN$1583,MATCH($C73,Inputs!$C$36:$C$1583,))))*$H73</f>
        <v>0</v>
      </c>
      <c r="BO73" s="24">
        <f>IF($J73="Off",0,IF(ISERROR(INDEX(Inputs!BO$36:BO$1583,MATCH($C73,Inputs!$C$36:$C$1583,))),0,INDEX(Inputs!BO$36:BO$1583,MATCH($C73,Inputs!$C$36:$C$1583,))))*$H73</f>
        <v>0</v>
      </c>
      <c r="BP73" s="24">
        <f>IF($J73="Off",0,IF(ISERROR(INDEX(Inputs!BP$36:BP$1583,MATCH($C73,Inputs!$C$36:$C$1583,))),0,INDEX(Inputs!BP$36:BP$1583,MATCH($C73,Inputs!$C$36:$C$1583,))))*$H73</f>
        <v>0</v>
      </c>
      <c r="BQ73" s="24">
        <f>IF($J73="Off",0,IF(ISERROR(INDEX(Inputs!BQ$36:BQ$1583,MATCH($C73,Inputs!$C$36:$C$1583,))),0,INDEX(Inputs!BQ$36:BQ$1583,MATCH($C73,Inputs!$C$36:$C$1583,))))*$H73</f>
        <v>0</v>
      </c>
      <c r="BR73" s="24">
        <f>IF($J73="Off",0,IF(ISERROR(INDEX(Inputs!BR$36:BR$1583,MATCH($C73,Inputs!$C$36:$C$1583,))),0,INDEX(Inputs!BR$36:BR$1583,MATCH($C73,Inputs!$C$36:$C$1583,))))*$H73</f>
        <v>0</v>
      </c>
      <c r="BS73" s="24">
        <f>IF($J73="Off",0,IF(ISERROR(INDEX(Inputs!BS$36:BS$1583,MATCH($C73,Inputs!$C$36:$C$1583,))),0,INDEX(Inputs!BS$36:BS$1583,MATCH($C73,Inputs!$C$36:$C$1583,))))*$H73</f>
        <v>0</v>
      </c>
      <c r="BT73" s="24">
        <f>IF($J73="Off",0,IF(ISERROR(INDEX(Inputs!BT$36:BT$1583,MATCH($C73,Inputs!$C$36:$C$1583,))),0,INDEX(Inputs!BT$36:BT$1583,MATCH($C73,Inputs!$C$36:$C$1583,))))*$H73</f>
        <v>0</v>
      </c>
      <c r="BU73" s="24">
        <f>IF($J73="Off",0,IF(ISERROR(INDEX(Inputs!BU$36:BU$1583,MATCH($C73,Inputs!$C$36:$C$1583,))),0,INDEX(Inputs!BU$36:BU$1583,MATCH($C73,Inputs!$C$36:$C$1583,))))*$H73</f>
        <v>0</v>
      </c>
      <c r="BV73" s="24">
        <f>IF($J73="Off",0,IF(ISERROR(INDEX(Inputs!BV$36:BV$1583,MATCH($C73,Inputs!$C$36:$C$1583,))),0,INDEX(Inputs!BV$36:BV$1583,MATCH($C73,Inputs!$C$36:$C$1583,))))*$H73</f>
        <v>0</v>
      </c>
      <c r="BW73" s="24">
        <f>IF($J73="Off",0,IF(ISERROR(INDEX(Inputs!BW$36:BW$1583,MATCH($C73,Inputs!$C$36:$C$1583,))),0,INDEX(Inputs!BW$36:BW$1583,MATCH($C73,Inputs!$C$36:$C$1583,))))*$H73</f>
        <v>0</v>
      </c>
      <c r="BX73" s="24">
        <f>IF($J73="Off",0,IF(ISERROR(INDEX(Inputs!BX$36:BX$1583,MATCH($C73,Inputs!$C$36:$C$1583,))),0,INDEX(Inputs!BX$36:BX$1583,MATCH($C73,Inputs!$C$36:$C$1583,))))*$H73</f>
        <v>0</v>
      </c>
      <c r="BY73" s="24">
        <f>IF($J73="Off",0,IF(ISERROR(INDEX(Inputs!BY$36:BY$1583,MATCH($C73,Inputs!$C$36:$C$1583,))),0,INDEX(Inputs!BY$36:BY$1583,MATCH($C73,Inputs!$C$36:$C$1583,))))*$H73</f>
        <v>0</v>
      </c>
      <c r="BZ73" s="24">
        <f>IF($J73="Off",0,IF(ISERROR(INDEX(Inputs!BZ$36:BZ$1583,MATCH($C73,Inputs!$C$36:$C$1583,))),0,INDEX(Inputs!BZ$36:BZ$1583,MATCH($C73,Inputs!$C$36:$C$1583,))))*$H73</f>
        <v>0</v>
      </c>
    </row>
    <row r="74" spans="3:78" outlineLevel="1">
      <c r="C74" s="111">
        <v>32</v>
      </c>
      <c r="D74" s="111"/>
      <c r="E74" s="111"/>
      <c r="G74" s="22">
        <f>IF(ISERROR(INDEX(Inputs!G$36:G$1583,MATCH($C74,Inputs!$C$36:$C$1583,))),0,INDEX(Inputs!G$36:G$1583,MATCH($C74,Inputs!$C$36:$C$1583,)))</f>
        <v>0</v>
      </c>
      <c r="H74" s="54">
        <f>IF(AND($I$9="Yes",I74=Inputs!$CB$16),0,1)</f>
        <v>1</v>
      </c>
      <c r="I74" s="22">
        <f>IF(ISERROR(INDEX(Inputs!I$36:I$1583,MATCH($C74,Inputs!$C$36:$C$1583,))),0,INDEX(Inputs!I$36:I$1583,MATCH($C74,Inputs!$C$36:$C$1583,)))</f>
        <v>0</v>
      </c>
      <c r="J74" s="45" t="s">
        <v>48</v>
      </c>
      <c r="K74" s="24">
        <f t="shared" si="132"/>
        <v>0</v>
      </c>
      <c r="M74" s="24">
        <f t="shared" si="131"/>
        <v>0</v>
      </c>
      <c r="N74" s="24">
        <f t="shared" si="131"/>
        <v>0</v>
      </c>
      <c r="O74" s="24">
        <f t="shared" si="131"/>
        <v>0</v>
      </c>
      <c r="P74" s="24">
        <f t="shared" si="131"/>
        <v>0</v>
      </c>
      <c r="Q74" s="24">
        <f t="shared" si="131"/>
        <v>0</v>
      </c>
      <c r="R74" s="24">
        <f t="shared" si="131"/>
        <v>0</v>
      </c>
      <c r="S74" s="24">
        <f t="shared" si="131"/>
        <v>0</v>
      </c>
      <c r="T74" s="24">
        <f t="shared" si="131"/>
        <v>0</v>
      </c>
      <c r="U74" s="24">
        <f t="shared" si="131"/>
        <v>0</v>
      </c>
      <c r="V74" s="24">
        <f t="shared" si="131"/>
        <v>0</v>
      </c>
      <c r="W74" s="24">
        <f t="shared" si="131"/>
        <v>0</v>
      </c>
      <c r="X74" s="24">
        <f t="shared" si="131"/>
        <v>0</v>
      </c>
      <c r="Z74" s="24">
        <f>IF($J74="Off",0,IF(ISERROR(INDEX(Inputs!Z$36:Z$1583,MATCH($C74,Inputs!$C$36:$C$1583,))),0,INDEX(Inputs!Z$36:Z$1583,MATCH($C74,Inputs!$C$36:$C$1583,))))*$H74</f>
        <v>0</v>
      </c>
      <c r="AA74" s="24">
        <f>IF($J74="Off",0,IF(ISERROR(INDEX(Inputs!AA$36:AA$1583,MATCH($C74,Inputs!$C$36:$C$1583,))),0,INDEX(Inputs!AA$36:AA$1583,MATCH($C74,Inputs!$C$36:$C$1583,))))*$H74</f>
        <v>0</v>
      </c>
      <c r="AB74" s="24">
        <f>IF($J74="Off",0,IF(ISERROR(INDEX(Inputs!AB$36:AB$1583,MATCH($C74,Inputs!$C$36:$C$1583,))),0,INDEX(Inputs!AB$36:AB$1583,MATCH($C74,Inputs!$C$36:$C$1583,))))*$H74</f>
        <v>0</v>
      </c>
      <c r="AC74" s="24">
        <f>IF($J74="Off",0,IF(ISERROR(INDEX(Inputs!AC$36:AC$1583,MATCH($C74,Inputs!$C$36:$C$1583,))),0,INDEX(Inputs!AC$36:AC$1583,MATCH($C74,Inputs!$C$36:$C$1583,))))*$H74</f>
        <v>0</v>
      </c>
      <c r="AD74" s="24">
        <f>IF($J74="Off",0,IF(ISERROR(INDEX(Inputs!AD$36:AD$1583,MATCH($C74,Inputs!$C$36:$C$1583,))),0,INDEX(Inputs!AD$36:AD$1583,MATCH($C74,Inputs!$C$36:$C$1583,))))*$H74</f>
        <v>0</v>
      </c>
      <c r="AE74" s="24">
        <f>IF($J74="Off",0,IF(ISERROR(INDEX(Inputs!AE$36:AE$1583,MATCH($C74,Inputs!$C$36:$C$1583,))),0,INDEX(Inputs!AE$36:AE$1583,MATCH($C74,Inputs!$C$36:$C$1583,))))*$H74</f>
        <v>0</v>
      </c>
      <c r="AF74" s="24">
        <f>IF($J74="Off",0,IF(ISERROR(INDEX(Inputs!AF$36:AF$1583,MATCH($C74,Inputs!$C$36:$C$1583,))),0,INDEX(Inputs!AF$36:AF$1583,MATCH($C74,Inputs!$C$36:$C$1583,))))*$H74</f>
        <v>0</v>
      </c>
      <c r="AG74" s="24">
        <f>IF($J74="Off",0,IF(ISERROR(INDEX(Inputs!AG$36:AG$1583,MATCH($C74,Inputs!$C$36:$C$1583,))),0,INDEX(Inputs!AG$36:AG$1583,MATCH($C74,Inputs!$C$36:$C$1583,))))*$H74</f>
        <v>0</v>
      </c>
      <c r="AH74" s="24">
        <f>IF($J74="Off",0,IF(ISERROR(INDEX(Inputs!AH$36:AH$1583,MATCH($C74,Inputs!$C$36:$C$1583,))),0,INDEX(Inputs!AH$36:AH$1583,MATCH($C74,Inputs!$C$36:$C$1583,))))*$H74</f>
        <v>0</v>
      </c>
      <c r="AI74" s="24">
        <f>IF($J74="Off",0,IF(ISERROR(INDEX(Inputs!AI$36:AI$1583,MATCH($C74,Inputs!$C$36:$C$1583,))),0,INDEX(Inputs!AI$36:AI$1583,MATCH($C74,Inputs!$C$36:$C$1583,))))*$H74</f>
        <v>0</v>
      </c>
      <c r="AJ74" s="24">
        <f>IF($J74="Off",0,IF(ISERROR(INDEX(Inputs!AJ$36:AJ$1583,MATCH($C74,Inputs!$C$36:$C$1583,))),0,INDEX(Inputs!AJ$36:AJ$1583,MATCH($C74,Inputs!$C$36:$C$1583,))))*$H74</f>
        <v>0</v>
      </c>
      <c r="AK74" s="24">
        <f>IF($J74="Off",0,IF(ISERROR(INDEX(Inputs!AK$36:AK$1583,MATCH($C74,Inputs!$C$36:$C$1583,))),0,INDEX(Inputs!AK$36:AK$1583,MATCH($C74,Inputs!$C$36:$C$1583,))))*$H74</f>
        <v>0</v>
      </c>
      <c r="AL74" s="24">
        <f>IF($J74="Off",0,IF(ISERROR(INDEX(Inputs!AL$36:AL$1583,MATCH($C74,Inputs!$C$36:$C$1583,))),0,INDEX(Inputs!AL$36:AL$1583,MATCH($C74,Inputs!$C$36:$C$1583,))))*$H74</f>
        <v>0</v>
      </c>
      <c r="AM74" s="24">
        <f>IF($J74="Off",0,IF(ISERROR(INDEX(Inputs!AM$36:AM$1583,MATCH($C74,Inputs!$C$36:$C$1583,))),0,INDEX(Inputs!AM$36:AM$1583,MATCH($C74,Inputs!$C$36:$C$1583,))))*$H74</f>
        <v>0</v>
      </c>
      <c r="AN74" s="24">
        <f>IF($J74="Off",0,IF(ISERROR(INDEX(Inputs!AN$36:AN$1583,MATCH($C74,Inputs!$C$36:$C$1583,))),0,INDEX(Inputs!AN$36:AN$1583,MATCH($C74,Inputs!$C$36:$C$1583,))))*$H74</f>
        <v>0</v>
      </c>
      <c r="AO74" s="24">
        <f>IF($J74="Off",0,IF(ISERROR(INDEX(Inputs!AO$36:AO$1583,MATCH($C74,Inputs!$C$36:$C$1583,))),0,INDEX(Inputs!AO$36:AO$1583,MATCH($C74,Inputs!$C$36:$C$1583,))))*$H74</f>
        <v>0</v>
      </c>
      <c r="AP74" s="24">
        <f>IF($J74="Off",0,IF(ISERROR(INDEX(Inputs!AP$36:AP$1583,MATCH($C74,Inputs!$C$36:$C$1583,))),0,INDEX(Inputs!AP$36:AP$1583,MATCH($C74,Inputs!$C$36:$C$1583,))))*$H74</f>
        <v>0</v>
      </c>
      <c r="AQ74" s="24">
        <f>IF($J74="Off",0,IF(ISERROR(INDEX(Inputs!AQ$36:AQ$1583,MATCH($C74,Inputs!$C$36:$C$1583,))),0,INDEX(Inputs!AQ$36:AQ$1583,MATCH($C74,Inputs!$C$36:$C$1583,))))*$H74</f>
        <v>0</v>
      </c>
      <c r="AR74" s="24">
        <f>IF($J74="Off",0,IF(ISERROR(INDEX(Inputs!AR$36:AR$1583,MATCH($C74,Inputs!$C$36:$C$1583,))),0,INDEX(Inputs!AR$36:AR$1583,MATCH($C74,Inputs!$C$36:$C$1583,))))*$H74</f>
        <v>0</v>
      </c>
      <c r="AS74" s="24">
        <f>IF($J74="Off",0,IF(ISERROR(INDEX(Inputs!AS$36:AS$1583,MATCH($C74,Inputs!$C$36:$C$1583,))),0,INDEX(Inputs!AS$36:AS$1583,MATCH($C74,Inputs!$C$36:$C$1583,))))*$H74</f>
        <v>0</v>
      </c>
      <c r="AT74" s="24">
        <f>IF($J74="Off",0,IF(ISERROR(INDEX(Inputs!AT$36:AT$1583,MATCH($C74,Inputs!$C$36:$C$1583,))),0,INDEX(Inputs!AT$36:AT$1583,MATCH($C74,Inputs!$C$36:$C$1583,))))*$H74</f>
        <v>0</v>
      </c>
      <c r="AU74" s="24">
        <f>IF($J74="Off",0,IF(ISERROR(INDEX(Inputs!AU$36:AU$1583,MATCH($C74,Inputs!$C$36:$C$1583,))),0,INDEX(Inputs!AU$36:AU$1583,MATCH($C74,Inputs!$C$36:$C$1583,))))*$H74</f>
        <v>0</v>
      </c>
      <c r="AV74" s="24">
        <f>IF($J74="Off",0,IF(ISERROR(INDEX(Inputs!AV$36:AV$1583,MATCH($C74,Inputs!$C$36:$C$1583,))),0,INDEX(Inputs!AV$36:AV$1583,MATCH($C74,Inputs!$C$36:$C$1583,))))*$H74</f>
        <v>0</v>
      </c>
      <c r="AW74" s="24">
        <f>IF($J74="Off",0,IF(ISERROR(INDEX(Inputs!AW$36:AW$1583,MATCH($C74,Inputs!$C$36:$C$1583,))),0,INDEX(Inputs!AW$36:AW$1583,MATCH($C74,Inputs!$C$36:$C$1583,))))*$H74</f>
        <v>0</v>
      </c>
      <c r="AX74" s="24">
        <f>IF($J74="Off",0,IF(ISERROR(INDEX(Inputs!AX$36:AX$1583,MATCH($C74,Inputs!$C$36:$C$1583,))),0,INDEX(Inputs!AX$36:AX$1583,MATCH($C74,Inputs!$C$36:$C$1583,))))*$H74</f>
        <v>0</v>
      </c>
      <c r="AY74" s="24">
        <f>IF($J74="Off",0,IF(ISERROR(INDEX(Inputs!AY$36:AY$1583,MATCH($C74,Inputs!$C$36:$C$1583,))),0,INDEX(Inputs!AY$36:AY$1583,MATCH($C74,Inputs!$C$36:$C$1583,))))*$H74</f>
        <v>0</v>
      </c>
      <c r="AZ74" s="24">
        <f>IF($J74="Off",0,IF(ISERROR(INDEX(Inputs!AZ$36:AZ$1583,MATCH($C74,Inputs!$C$36:$C$1583,))),0,INDEX(Inputs!AZ$36:AZ$1583,MATCH($C74,Inputs!$C$36:$C$1583,))))*$H74</f>
        <v>0</v>
      </c>
      <c r="BA74" s="24">
        <f>IF($J74="Off",0,IF(ISERROR(INDEX(Inputs!BA$36:BA$1583,MATCH($C74,Inputs!$C$36:$C$1583,))),0,INDEX(Inputs!BA$36:BA$1583,MATCH($C74,Inputs!$C$36:$C$1583,))))*$H74</f>
        <v>0</v>
      </c>
      <c r="BB74" s="24">
        <f>IF($J74="Off",0,IF(ISERROR(INDEX(Inputs!BB$36:BB$1583,MATCH($C74,Inputs!$C$36:$C$1583,))),0,INDEX(Inputs!BB$36:BB$1583,MATCH($C74,Inputs!$C$36:$C$1583,))))*$H74</f>
        <v>0</v>
      </c>
      <c r="BC74" s="24">
        <f>IF($J74="Off",0,IF(ISERROR(INDEX(Inputs!BC$36:BC$1583,MATCH($C74,Inputs!$C$36:$C$1583,))),0,INDEX(Inputs!BC$36:BC$1583,MATCH($C74,Inputs!$C$36:$C$1583,))))*$H74</f>
        <v>0</v>
      </c>
      <c r="BD74" s="24">
        <f>IF($J74="Off",0,IF(ISERROR(INDEX(Inputs!BD$36:BD$1583,MATCH($C74,Inputs!$C$36:$C$1583,))),0,INDEX(Inputs!BD$36:BD$1583,MATCH($C74,Inputs!$C$36:$C$1583,))))*$H74</f>
        <v>0</v>
      </c>
      <c r="BE74" s="24">
        <f>IF($J74="Off",0,IF(ISERROR(INDEX(Inputs!BE$36:BE$1583,MATCH($C74,Inputs!$C$36:$C$1583,))),0,INDEX(Inputs!BE$36:BE$1583,MATCH($C74,Inputs!$C$36:$C$1583,))))*$H74</f>
        <v>0</v>
      </c>
      <c r="BF74" s="24">
        <f>IF($J74="Off",0,IF(ISERROR(INDEX(Inputs!BF$36:BF$1583,MATCH($C74,Inputs!$C$36:$C$1583,))),0,INDEX(Inputs!BF$36:BF$1583,MATCH($C74,Inputs!$C$36:$C$1583,))))*$H74</f>
        <v>0</v>
      </c>
      <c r="BG74" s="24">
        <f>IF($J74="Off",0,IF(ISERROR(INDEX(Inputs!BG$36:BG$1583,MATCH($C74,Inputs!$C$36:$C$1583,))),0,INDEX(Inputs!BG$36:BG$1583,MATCH($C74,Inputs!$C$36:$C$1583,))))*$H74</f>
        <v>0</v>
      </c>
      <c r="BH74" s="24">
        <f>IF($J74="Off",0,IF(ISERROR(INDEX(Inputs!BH$36:BH$1583,MATCH($C74,Inputs!$C$36:$C$1583,))),0,INDEX(Inputs!BH$36:BH$1583,MATCH($C74,Inputs!$C$36:$C$1583,))))*$H74</f>
        <v>0</v>
      </c>
      <c r="BI74" s="24">
        <f>IF($J74="Off",0,IF(ISERROR(INDEX(Inputs!BI$36:BI$1583,MATCH($C74,Inputs!$C$36:$C$1583,))),0,INDEX(Inputs!BI$36:BI$1583,MATCH($C74,Inputs!$C$36:$C$1583,))))*$H74</f>
        <v>0</v>
      </c>
      <c r="BJ74" s="24">
        <f>IF($J74="Off",0,IF(ISERROR(INDEX(Inputs!BJ$36:BJ$1583,MATCH($C74,Inputs!$C$36:$C$1583,))),0,INDEX(Inputs!BJ$36:BJ$1583,MATCH($C74,Inputs!$C$36:$C$1583,))))*$H74</f>
        <v>0</v>
      </c>
      <c r="BK74" s="24">
        <f>IF($J74="Off",0,IF(ISERROR(INDEX(Inputs!BK$36:BK$1583,MATCH($C74,Inputs!$C$36:$C$1583,))),0,INDEX(Inputs!BK$36:BK$1583,MATCH($C74,Inputs!$C$36:$C$1583,))))*$H74</f>
        <v>0</v>
      </c>
      <c r="BL74" s="24">
        <f>IF($J74="Off",0,IF(ISERROR(INDEX(Inputs!BL$36:BL$1583,MATCH($C74,Inputs!$C$36:$C$1583,))),0,INDEX(Inputs!BL$36:BL$1583,MATCH($C74,Inputs!$C$36:$C$1583,))))*$H74</f>
        <v>0</v>
      </c>
      <c r="BM74" s="24">
        <f>IF($J74="Off",0,IF(ISERROR(INDEX(Inputs!BM$36:BM$1583,MATCH($C74,Inputs!$C$36:$C$1583,))),0,INDEX(Inputs!BM$36:BM$1583,MATCH($C74,Inputs!$C$36:$C$1583,))))*$H74</f>
        <v>0</v>
      </c>
      <c r="BN74" s="24">
        <f>IF($J74="Off",0,IF(ISERROR(INDEX(Inputs!BN$36:BN$1583,MATCH($C74,Inputs!$C$36:$C$1583,))),0,INDEX(Inputs!BN$36:BN$1583,MATCH($C74,Inputs!$C$36:$C$1583,))))*$H74</f>
        <v>0</v>
      </c>
      <c r="BO74" s="24">
        <f>IF($J74="Off",0,IF(ISERROR(INDEX(Inputs!BO$36:BO$1583,MATCH($C74,Inputs!$C$36:$C$1583,))),0,INDEX(Inputs!BO$36:BO$1583,MATCH($C74,Inputs!$C$36:$C$1583,))))*$H74</f>
        <v>0</v>
      </c>
      <c r="BP74" s="24">
        <f>IF($J74="Off",0,IF(ISERROR(INDEX(Inputs!BP$36:BP$1583,MATCH($C74,Inputs!$C$36:$C$1583,))),0,INDEX(Inputs!BP$36:BP$1583,MATCH($C74,Inputs!$C$36:$C$1583,))))*$H74</f>
        <v>0</v>
      </c>
      <c r="BQ74" s="24">
        <f>IF($J74="Off",0,IF(ISERROR(INDEX(Inputs!BQ$36:BQ$1583,MATCH($C74,Inputs!$C$36:$C$1583,))),0,INDEX(Inputs!BQ$36:BQ$1583,MATCH($C74,Inputs!$C$36:$C$1583,))))*$H74</f>
        <v>0</v>
      </c>
      <c r="BR74" s="24">
        <f>IF($J74="Off",0,IF(ISERROR(INDEX(Inputs!BR$36:BR$1583,MATCH($C74,Inputs!$C$36:$C$1583,))),0,INDEX(Inputs!BR$36:BR$1583,MATCH($C74,Inputs!$C$36:$C$1583,))))*$H74</f>
        <v>0</v>
      </c>
      <c r="BS74" s="24">
        <f>IF($J74="Off",0,IF(ISERROR(INDEX(Inputs!BS$36:BS$1583,MATCH($C74,Inputs!$C$36:$C$1583,))),0,INDEX(Inputs!BS$36:BS$1583,MATCH($C74,Inputs!$C$36:$C$1583,))))*$H74</f>
        <v>0</v>
      </c>
      <c r="BT74" s="24">
        <f>IF($J74="Off",0,IF(ISERROR(INDEX(Inputs!BT$36:BT$1583,MATCH($C74,Inputs!$C$36:$C$1583,))),0,INDEX(Inputs!BT$36:BT$1583,MATCH($C74,Inputs!$C$36:$C$1583,))))*$H74</f>
        <v>0</v>
      </c>
      <c r="BU74" s="24">
        <f>IF($J74="Off",0,IF(ISERROR(INDEX(Inputs!BU$36:BU$1583,MATCH($C74,Inputs!$C$36:$C$1583,))),0,INDEX(Inputs!BU$36:BU$1583,MATCH($C74,Inputs!$C$36:$C$1583,))))*$H74</f>
        <v>0</v>
      </c>
      <c r="BV74" s="24">
        <f>IF($J74="Off",0,IF(ISERROR(INDEX(Inputs!BV$36:BV$1583,MATCH($C74,Inputs!$C$36:$C$1583,))),0,INDEX(Inputs!BV$36:BV$1583,MATCH($C74,Inputs!$C$36:$C$1583,))))*$H74</f>
        <v>0</v>
      </c>
      <c r="BW74" s="24">
        <f>IF($J74="Off",0,IF(ISERROR(INDEX(Inputs!BW$36:BW$1583,MATCH($C74,Inputs!$C$36:$C$1583,))),0,INDEX(Inputs!BW$36:BW$1583,MATCH($C74,Inputs!$C$36:$C$1583,))))*$H74</f>
        <v>0</v>
      </c>
      <c r="BX74" s="24">
        <f>IF($J74="Off",0,IF(ISERROR(INDEX(Inputs!BX$36:BX$1583,MATCH($C74,Inputs!$C$36:$C$1583,))),0,INDEX(Inputs!BX$36:BX$1583,MATCH($C74,Inputs!$C$36:$C$1583,))))*$H74</f>
        <v>0</v>
      </c>
      <c r="BY74" s="24">
        <f>IF($J74="Off",0,IF(ISERROR(INDEX(Inputs!BY$36:BY$1583,MATCH($C74,Inputs!$C$36:$C$1583,))),0,INDEX(Inputs!BY$36:BY$1583,MATCH($C74,Inputs!$C$36:$C$1583,))))*$H74</f>
        <v>0</v>
      </c>
      <c r="BZ74" s="24">
        <f>IF($J74="Off",0,IF(ISERROR(INDEX(Inputs!BZ$36:BZ$1583,MATCH($C74,Inputs!$C$36:$C$1583,))),0,INDEX(Inputs!BZ$36:BZ$1583,MATCH($C74,Inputs!$C$36:$C$1583,))))*$H74</f>
        <v>0</v>
      </c>
    </row>
    <row r="75" spans="3:78" outlineLevel="1">
      <c r="C75" s="111">
        <v>33</v>
      </c>
      <c r="D75" s="111"/>
      <c r="E75" s="111"/>
      <c r="G75" s="22">
        <f>IF(ISERROR(INDEX(Inputs!G$36:G$1583,MATCH($C75,Inputs!$C$36:$C$1583,))),0,INDEX(Inputs!G$36:G$1583,MATCH($C75,Inputs!$C$36:$C$1583,)))</f>
        <v>0</v>
      </c>
      <c r="H75" s="54">
        <f>IF(AND($I$9="Yes",I75=Inputs!$CB$16),0,1)</f>
        <v>1</v>
      </c>
      <c r="I75" s="22">
        <f>IF(ISERROR(INDEX(Inputs!I$36:I$1583,MATCH($C75,Inputs!$C$36:$C$1583,))),0,INDEX(Inputs!I$36:I$1583,MATCH($C75,Inputs!$C$36:$C$1583,)))</f>
        <v>0</v>
      </c>
      <c r="J75" s="45" t="s">
        <v>48</v>
      </c>
      <c r="K75" s="24">
        <f t="shared" si="132"/>
        <v>0</v>
      </c>
      <c r="M75" s="24">
        <f t="shared" si="131"/>
        <v>0</v>
      </c>
      <c r="N75" s="24">
        <f t="shared" si="131"/>
        <v>0</v>
      </c>
      <c r="O75" s="24">
        <f t="shared" si="131"/>
        <v>0</v>
      </c>
      <c r="P75" s="24">
        <f t="shared" si="131"/>
        <v>0</v>
      </c>
      <c r="Q75" s="24">
        <f t="shared" si="131"/>
        <v>0</v>
      </c>
      <c r="R75" s="24">
        <f t="shared" si="131"/>
        <v>0</v>
      </c>
      <c r="S75" s="24">
        <f t="shared" si="131"/>
        <v>0</v>
      </c>
      <c r="T75" s="24">
        <f t="shared" si="131"/>
        <v>0</v>
      </c>
      <c r="U75" s="24">
        <f t="shared" si="131"/>
        <v>0</v>
      </c>
      <c r="V75" s="24">
        <f t="shared" si="131"/>
        <v>0</v>
      </c>
      <c r="W75" s="24">
        <f t="shared" si="131"/>
        <v>0</v>
      </c>
      <c r="X75" s="24">
        <f t="shared" si="131"/>
        <v>0</v>
      </c>
      <c r="Z75" s="24">
        <f>IF($J75="Off",0,IF(ISERROR(INDEX(Inputs!Z$36:Z$1583,MATCH($C75,Inputs!$C$36:$C$1583,))),0,INDEX(Inputs!Z$36:Z$1583,MATCH($C75,Inputs!$C$36:$C$1583,))))*$H75</f>
        <v>0</v>
      </c>
      <c r="AA75" s="24">
        <f>IF($J75="Off",0,IF(ISERROR(INDEX(Inputs!AA$36:AA$1583,MATCH($C75,Inputs!$C$36:$C$1583,))),0,INDEX(Inputs!AA$36:AA$1583,MATCH($C75,Inputs!$C$36:$C$1583,))))*$H75</f>
        <v>0</v>
      </c>
      <c r="AB75" s="24">
        <f>IF($J75="Off",0,IF(ISERROR(INDEX(Inputs!AB$36:AB$1583,MATCH($C75,Inputs!$C$36:$C$1583,))),0,INDEX(Inputs!AB$36:AB$1583,MATCH($C75,Inputs!$C$36:$C$1583,))))*$H75</f>
        <v>0</v>
      </c>
      <c r="AC75" s="24">
        <f>IF($J75="Off",0,IF(ISERROR(INDEX(Inputs!AC$36:AC$1583,MATCH($C75,Inputs!$C$36:$C$1583,))),0,INDEX(Inputs!AC$36:AC$1583,MATCH($C75,Inputs!$C$36:$C$1583,))))*$H75</f>
        <v>0</v>
      </c>
      <c r="AD75" s="24">
        <f>IF($J75="Off",0,IF(ISERROR(INDEX(Inputs!AD$36:AD$1583,MATCH($C75,Inputs!$C$36:$C$1583,))),0,INDEX(Inputs!AD$36:AD$1583,MATCH($C75,Inputs!$C$36:$C$1583,))))*$H75</f>
        <v>0</v>
      </c>
      <c r="AE75" s="24">
        <f>IF($J75="Off",0,IF(ISERROR(INDEX(Inputs!AE$36:AE$1583,MATCH($C75,Inputs!$C$36:$C$1583,))),0,INDEX(Inputs!AE$36:AE$1583,MATCH($C75,Inputs!$C$36:$C$1583,))))*$H75</f>
        <v>0</v>
      </c>
      <c r="AF75" s="24">
        <f>IF($J75="Off",0,IF(ISERROR(INDEX(Inputs!AF$36:AF$1583,MATCH($C75,Inputs!$C$36:$C$1583,))),0,INDEX(Inputs!AF$36:AF$1583,MATCH($C75,Inputs!$C$36:$C$1583,))))*$H75</f>
        <v>0</v>
      </c>
      <c r="AG75" s="24">
        <f>IF($J75="Off",0,IF(ISERROR(INDEX(Inputs!AG$36:AG$1583,MATCH($C75,Inputs!$C$36:$C$1583,))),0,INDEX(Inputs!AG$36:AG$1583,MATCH($C75,Inputs!$C$36:$C$1583,))))*$H75</f>
        <v>0</v>
      </c>
      <c r="AH75" s="24">
        <f>IF($J75="Off",0,IF(ISERROR(INDEX(Inputs!AH$36:AH$1583,MATCH($C75,Inputs!$C$36:$C$1583,))),0,INDEX(Inputs!AH$36:AH$1583,MATCH($C75,Inputs!$C$36:$C$1583,))))*$H75</f>
        <v>0</v>
      </c>
      <c r="AI75" s="24">
        <f>IF($J75="Off",0,IF(ISERROR(INDEX(Inputs!AI$36:AI$1583,MATCH($C75,Inputs!$C$36:$C$1583,))),0,INDEX(Inputs!AI$36:AI$1583,MATCH($C75,Inputs!$C$36:$C$1583,))))*$H75</f>
        <v>0</v>
      </c>
      <c r="AJ75" s="24">
        <f>IF($J75="Off",0,IF(ISERROR(INDEX(Inputs!AJ$36:AJ$1583,MATCH($C75,Inputs!$C$36:$C$1583,))),0,INDEX(Inputs!AJ$36:AJ$1583,MATCH($C75,Inputs!$C$36:$C$1583,))))*$H75</f>
        <v>0</v>
      </c>
      <c r="AK75" s="24">
        <f>IF($J75="Off",0,IF(ISERROR(INDEX(Inputs!AK$36:AK$1583,MATCH($C75,Inputs!$C$36:$C$1583,))),0,INDEX(Inputs!AK$36:AK$1583,MATCH($C75,Inputs!$C$36:$C$1583,))))*$H75</f>
        <v>0</v>
      </c>
      <c r="AL75" s="24">
        <f>IF($J75="Off",0,IF(ISERROR(INDEX(Inputs!AL$36:AL$1583,MATCH($C75,Inputs!$C$36:$C$1583,))),0,INDEX(Inputs!AL$36:AL$1583,MATCH($C75,Inputs!$C$36:$C$1583,))))*$H75</f>
        <v>0</v>
      </c>
      <c r="AM75" s="24">
        <f>IF($J75="Off",0,IF(ISERROR(INDEX(Inputs!AM$36:AM$1583,MATCH($C75,Inputs!$C$36:$C$1583,))),0,INDEX(Inputs!AM$36:AM$1583,MATCH($C75,Inputs!$C$36:$C$1583,))))*$H75</f>
        <v>0</v>
      </c>
      <c r="AN75" s="24">
        <f>IF($J75="Off",0,IF(ISERROR(INDEX(Inputs!AN$36:AN$1583,MATCH($C75,Inputs!$C$36:$C$1583,))),0,INDEX(Inputs!AN$36:AN$1583,MATCH($C75,Inputs!$C$36:$C$1583,))))*$H75</f>
        <v>0</v>
      </c>
      <c r="AO75" s="24">
        <f>IF($J75="Off",0,IF(ISERROR(INDEX(Inputs!AO$36:AO$1583,MATCH($C75,Inputs!$C$36:$C$1583,))),0,INDEX(Inputs!AO$36:AO$1583,MATCH($C75,Inputs!$C$36:$C$1583,))))*$H75</f>
        <v>0</v>
      </c>
      <c r="AP75" s="24">
        <f>IF($J75="Off",0,IF(ISERROR(INDEX(Inputs!AP$36:AP$1583,MATCH($C75,Inputs!$C$36:$C$1583,))),0,INDEX(Inputs!AP$36:AP$1583,MATCH($C75,Inputs!$C$36:$C$1583,))))*$H75</f>
        <v>0</v>
      </c>
      <c r="AQ75" s="24">
        <f>IF($J75="Off",0,IF(ISERROR(INDEX(Inputs!AQ$36:AQ$1583,MATCH($C75,Inputs!$C$36:$C$1583,))),0,INDEX(Inputs!AQ$36:AQ$1583,MATCH($C75,Inputs!$C$36:$C$1583,))))*$H75</f>
        <v>0</v>
      </c>
      <c r="AR75" s="24">
        <f>IF($J75="Off",0,IF(ISERROR(INDEX(Inputs!AR$36:AR$1583,MATCH($C75,Inputs!$C$36:$C$1583,))),0,INDEX(Inputs!AR$36:AR$1583,MATCH($C75,Inputs!$C$36:$C$1583,))))*$H75</f>
        <v>0</v>
      </c>
      <c r="AS75" s="24">
        <f>IF($J75="Off",0,IF(ISERROR(INDEX(Inputs!AS$36:AS$1583,MATCH($C75,Inputs!$C$36:$C$1583,))),0,INDEX(Inputs!AS$36:AS$1583,MATCH($C75,Inputs!$C$36:$C$1583,))))*$H75</f>
        <v>0</v>
      </c>
      <c r="AT75" s="24">
        <f>IF($J75="Off",0,IF(ISERROR(INDEX(Inputs!AT$36:AT$1583,MATCH($C75,Inputs!$C$36:$C$1583,))),0,INDEX(Inputs!AT$36:AT$1583,MATCH($C75,Inputs!$C$36:$C$1583,))))*$H75</f>
        <v>0</v>
      </c>
      <c r="AU75" s="24">
        <f>IF($J75="Off",0,IF(ISERROR(INDEX(Inputs!AU$36:AU$1583,MATCH($C75,Inputs!$C$36:$C$1583,))),0,INDEX(Inputs!AU$36:AU$1583,MATCH($C75,Inputs!$C$36:$C$1583,))))*$H75</f>
        <v>0</v>
      </c>
      <c r="AV75" s="24">
        <f>IF($J75="Off",0,IF(ISERROR(INDEX(Inputs!AV$36:AV$1583,MATCH($C75,Inputs!$C$36:$C$1583,))),0,INDEX(Inputs!AV$36:AV$1583,MATCH($C75,Inputs!$C$36:$C$1583,))))*$H75</f>
        <v>0</v>
      </c>
      <c r="AW75" s="24">
        <f>IF($J75="Off",0,IF(ISERROR(INDEX(Inputs!AW$36:AW$1583,MATCH($C75,Inputs!$C$36:$C$1583,))),0,INDEX(Inputs!AW$36:AW$1583,MATCH($C75,Inputs!$C$36:$C$1583,))))*$H75</f>
        <v>0</v>
      </c>
      <c r="AX75" s="24">
        <f>IF($J75="Off",0,IF(ISERROR(INDEX(Inputs!AX$36:AX$1583,MATCH($C75,Inputs!$C$36:$C$1583,))),0,INDEX(Inputs!AX$36:AX$1583,MATCH($C75,Inputs!$C$36:$C$1583,))))*$H75</f>
        <v>0</v>
      </c>
      <c r="AY75" s="24">
        <f>IF($J75="Off",0,IF(ISERROR(INDEX(Inputs!AY$36:AY$1583,MATCH($C75,Inputs!$C$36:$C$1583,))),0,INDEX(Inputs!AY$36:AY$1583,MATCH($C75,Inputs!$C$36:$C$1583,))))*$H75</f>
        <v>0</v>
      </c>
      <c r="AZ75" s="24">
        <f>IF($J75="Off",0,IF(ISERROR(INDEX(Inputs!AZ$36:AZ$1583,MATCH($C75,Inputs!$C$36:$C$1583,))),0,INDEX(Inputs!AZ$36:AZ$1583,MATCH($C75,Inputs!$C$36:$C$1583,))))*$H75</f>
        <v>0</v>
      </c>
      <c r="BA75" s="24">
        <f>IF($J75="Off",0,IF(ISERROR(INDEX(Inputs!BA$36:BA$1583,MATCH($C75,Inputs!$C$36:$C$1583,))),0,INDEX(Inputs!BA$36:BA$1583,MATCH($C75,Inputs!$C$36:$C$1583,))))*$H75</f>
        <v>0</v>
      </c>
      <c r="BB75" s="24">
        <f>IF($J75="Off",0,IF(ISERROR(INDEX(Inputs!BB$36:BB$1583,MATCH($C75,Inputs!$C$36:$C$1583,))),0,INDEX(Inputs!BB$36:BB$1583,MATCH($C75,Inputs!$C$36:$C$1583,))))*$H75</f>
        <v>0</v>
      </c>
      <c r="BC75" s="24">
        <f>IF($J75="Off",0,IF(ISERROR(INDEX(Inputs!BC$36:BC$1583,MATCH($C75,Inputs!$C$36:$C$1583,))),0,INDEX(Inputs!BC$36:BC$1583,MATCH($C75,Inputs!$C$36:$C$1583,))))*$H75</f>
        <v>0</v>
      </c>
      <c r="BD75" s="24">
        <f>IF($J75="Off",0,IF(ISERROR(INDEX(Inputs!BD$36:BD$1583,MATCH($C75,Inputs!$C$36:$C$1583,))),0,INDEX(Inputs!BD$36:BD$1583,MATCH($C75,Inputs!$C$36:$C$1583,))))*$H75</f>
        <v>0</v>
      </c>
      <c r="BE75" s="24">
        <f>IF($J75="Off",0,IF(ISERROR(INDEX(Inputs!BE$36:BE$1583,MATCH($C75,Inputs!$C$36:$C$1583,))),0,INDEX(Inputs!BE$36:BE$1583,MATCH($C75,Inputs!$C$36:$C$1583,))))*$H75</f>
        <v>0</v>
      </c>
      <c r="BF75" s="24">
        <f>IF($J75="Off",0,IF(ISERROR(INDEX(Inputs!BF$36:BF$1583,MATCH($C75,Inputs!$C$36:$C$1583,))),0,INDEX(Inputs!BF$36:BF$1583,MATCH($C75,Inputs!$C$36:$C$1583,))))*$H75</f>
        <v>0</v>
      </c>
      <c r="BG75" s="24">
        <f>IF($J75="Off",0,IF(ISERROR(INDEX(Inputs!BG$36:BG$1583,MATCH($C75,Inputs!$C$36:$C$1583,))),0,INDEX(Inputs!BG$36:BG$1583,MATCH($C75,Inputs!$C$36:$C$1583,))))*$H75</f>
        <v>0</v>
      </c>
      <c r="BH75" s="24">
        <f>IF($J75="Off",0,IF(ISERROR(INDEX(Inputs!BH$36:BH$1583,MATCH($C75,Inputs!$C$36:$C$1583,))),0,INDEX(Inputs!BH$36:BH$1583,MATCH($C75,Inputs!$C$36:$C$1583,))))*$H75</f>
        <v>0</v>
      </c>
      <c r="BI75" s="24">
        <f>IF($J75="Off",0,IF(ISERROR(INDEX(Inputs!BI$36:BI$1583,MATCH($C75,Inputs!$C$36:$C$1583,))),0,INDEX(Inputs!BI$36:BI$1583,MATCH($C75,Inputs!$C$36:$C$1583,))))*$H75</f>
        <v>0</v>
      </c>
      <c r="BJ75" s="24">
        <f>IF($J75="Off",0,IF(ISERROR(INDEX(Inputs!BJ$36:BJ$1583,MATCH($C75,Inputs!$C$36:$C$1583,))),0,INDEX(Inputs!BJ$36:BJ$1583,MATCH($C75,Inputs!$C$36:$C$1583,))))*$H75</f>
        <v>0</v>
      </c>
      <c r="BK75" s="24">
        <f>IF($J75="Off",0,IF(ISERROR(INDEX(Inputs!BK$36:BK$1583,MATCH($C75,Inputs!$C$36:$C$1583,))),0,INDEX(Inputs!BK$36:BK$1583,MATCH($C75,Inputs!$C$36:$C$1583,))))*$H75</f>
        <v>0</v>
      </c>
      <c r="BL75" s="24">
        <f>IF($J75="Off",0,IF(ISERROR(INDEX(Inputs!BL$36:BL$1583,MATCH($C75,Inputs!$C$36:$C$1583,))),0,INDEX(Inputs!BL$36:BL$1583,MATCH($C75,Inputs!$C$36:$C$1583,))))*$H75</f>
        <v>0</v>
      </c>
      <c r="BM75" s="24">
        <f>IF($J75="Off",0,IF(ISERROR(INDEX(Inputs!BM$36:BM$1583,MATCH($C75,Inputs!$C$36:$C$1583,))),0,INDEX(Inputs!BM$36:BM$1583,MATCH($C75,Inputs!$C$36:$C$1583,))))*$H75</f>
        <v>0</v>
      </c>
      <c r="BN75" s="24">
        <f>IF($J75="Off",0,IF(ISERROR(INDEX(Inputs!BN$36:BN$1583,MATCH($C75,Inputs!$C$36:$C$1583,))),0,INDEX(Inputs!BN$36:BN$1583,MATCH($C75,Inputs!$C$36:$C$1583,))))*$H75</f>
        <v>0</v>
      </c>
      <c r="BO75" s="24">
        <f>IF($J75="Off",0,IF(ISERROR(INDEX(Inputs!BO$36:BO$1583,MATCH($C75,Inputs!$C$36:$C$1583,))),0,INDEX(Inputs!BO$36:BO$1583,MATCH($C75,Inputs!$C$36:$C$1583,))))*$H75</f>
        <v>0</v>
      </c>
      <c r="BP75" s="24">
        <f>IF($J75="Off",0,IF(ISERROR(INDEX(Inputs!BP$36:BP$1583,MATCH($C75,Inputs!$C$36:$C$1583,))),0,INDEX(Inputs!BP$36:BP$1583,MATCH($C75,Inputs!$C$36:$C$1583,))))*$H75</f>
        <v>0</v>
      </c>
      <c r="BQ75" s="24">
        <f>IF($J75="Off",0,IF(ISERROR(INDEX(Inputs!BQ$36:BQ$1583,MATCH($C75,Inputs!$C$36:$C$1583,))),0,INDEX(Inputs!BQ$36:BQ$1583,MATCH($C75,Inputs!$C$36:$C$1583,))))*$H75</f>
        <v>0</v>
      </c>
      <c r="BR75" s="24">
        <f>IF($J75="Off",0,IF(ISERROR(INDEX(Inputs!BR$36:BR$1583,MATCH($C75,Inputs!$C$36:$C$1583,))),0,INDEX(Inputs!BR$36:BR$1583,MATCH($C75,Inputs!$C$36:$C$1583,))))*$H75</f>
        <v>0</v>
      </c>
      <c r="BS75" s="24">
        <f>IF($J75="Off",0,IF(ISERROR(INDEX(Inputs!BS$36:BS$1583,MATCH($C75,Inputs!$C$36:$C$1583,))),0,INDEX(Inputs!BS$36:BS$1583,MATCH($C75,Inputs!$C$36:$C$1583,))))*$H75</f>
        <v>0</v>
      </c>
      <c r="BT75" s="24">
        <f>IF($J75="Off",0,IF(ISERROR(INDEX(Inputs!BT$36:BT$1583,MATCH($C75,Inputs!$C$36:$C$1583,))),0,INDEX(Inputs!BT$36:BT$1583,MATCH($C75,Inputs!$C$36:$C$1583,))))*$H75</f>
        <v>0</v>
      </c>
      <c r="BU75" s="24">
        <f>IF($J75="Off",0,IF(ISERROR(INDEX(Inputs!BU$36:BU$1583,MATCH($C75,Inputs!$C$36:$C$1583,))),0,INDEX(Inputs!BU$36:BU$1583,MATCH($C75,Inputs!$C$36:$C$1583,))))*$H75</f>
        <v>0</v>
      </c>
      <c r="BV75" s="24">
        <f>IF($J75="Off",0,IF(ISERROR(INDEX(Inputs!BV$36:BV$1583,MATCH($C75,Inputs!$C$36:$C$1583,))),0,INDEX(Inputs!BV$36:BV$1583,MATCH($C75,Inputs!$C$36:$C$1583,))))*$H75</f>
        <v>0</v>
      </c>
      <c r="BW75" s="24">
        <f>IF($J75="Off",0,IF(ISERROR(INDEX(Inputs!BW$36:BW$1583,MATCH($C75,Inputs!$C$36:$C$1583,))),0,INDEX(Inputs!BW$36:BW$1583,MATCH($C75,Inputs!$C$36:$C$1583,))))*$H75</f>
        <v>0</v>
      </c>
      <c r="BX75" s="24">
        <f>IF($J75="Off",0,IF(ISERROR(INDEX(Inputs!BX$36:BX$1583,MATCH($C75,Inputs!$C$36:$C$1583,))),0,INDEX(Inputs!BX$36:BX$1583,MATCH($C75,Inputs!$C$36:$C$1583,))))*$H75</f>
        <v>0</v>
      </c>
      <c r="BY75" s="24">
        <f>IF($J75="Off",0,IF(ISERROR(INDEX(Inputs!BY$36:BY$1583,MATCH($C75,Inputs!$C$36:$C$1583,))),0,INDEX(Inputs!BY$36:BY$1583,MATCH($C75,Inputs!$C$36:$C$1583,))))*$H75</f>
        <v>0</v>
      </c>
      <c r="BZ75" s="24">
        <f>IF($J75="Off",0,IF(ISERROR(INDEX(Inputs!BZ$36:BZ$1583,MATCH($C75,Inputs!$C$36:$C$1583,))),0,INDEX(Inputs!BZ$36:BZ$1583,MATCH($C75,Inputs!$C$36:$C$1583,))))*$H75</f>
        <v>0</v>
      </c>
    </row>
    <row r="76" spans="3:78" outlineLevel="1">
      <c r="C76" s="111">
        <v>34</v>
      </c>
      <c r="D76" s="111"/>
      <c r="E76" s="111"/>
      <c r="G76" s="22">
        <f>IF(ISERROR(INDEX(Inputs!G$36:G$1583,MATCH($C76,Inputs!$C$36:$C$1583,))),0,INDEX(Inputs!G$36:G$1583,MATCH($C76,Inputs!$C$36:$C$1583,)))</f>
        <v>0</v>
      </c>
      <c r="H76" s="54">
        <f>IF(AND($I$9="Yes",I76=Inputs!$CB$16),0,1)</f>
        <v>1</v>
      </c>
      <c r="I76" s="22">
        <f>IF(ISERROR(INDEX(Inputs!I$36:I$1583,MATCH($C76,Inputs!$C$36:$C$1583,))),0,INDEX(Inputs!I$36:I$1583,MATCH($C76,Inputs!$C$36:$C$1583,)))</f>
        <v>0</v>
      </c>
      <c r="J76" s="45" t="s">
        <v>48</v>
      </c>
      <c r="K76" s="24">
        <f t="shared" si="132"/>
        <v>0</v>
      </c>
      <c r="M76" s="24">
        <f t="shared" si="131"/>
        <v>0</v>
      </c>
      <c r="N76" s="24">
        <f t="shared" si="131"/>
        <v>0</v>
      </c>
      <c r="O76" s="24">
        <f t="shared" si="131"/>
        <v>0</v>
      </c>
      <c r="P76" s="24">
        <f t="shared" si="131"/>
        <v>0</v>
      </c>
      <c r="Q76" s="24">
        <f t="shared" si="131"/>
        <v>0</v>
      </c>
      <c r="R76" s="24">
        <f t="shared" si="131"/>
        <v>0</v>
      </c>
      <c r="S76" s="24">
        <f t="shared" si="131"/>
        <v>0</v>
      </c>
      <c r="T76" s="24">
        <f t="shared" si="131"/>
        <v>0</v>
      </c>
      <c r="U76" s="24">
        <f t="shared" si="131"/>
        <v>0</v>
      </c>
      <c r="V76" s="24">
        <f t="shared" si="131"/>
        <v>0</v>
      </c>
      <c r="W76" s="24">
        <f t="shared" si="131"/>
        <v>0</v>
      </c>
      <c r="X76" s="24">
        <f t="shared" si="131"/>
        <v>0</v>
      </c>
      <c r="Z76" s="24">
        <f>IF($J76="Off",0,IF(ISERROR(INDEX(Inputs!Z$36:Z$1583,MATCH($C76,Inputs!$C$36:$C$1583,))),0,INDEX(Inputs!Z$36:Z$1583,MATCH($C76,Inputs!$C$36:$C$1583,))))*$H76</f>
        <v>0</v>
      </c>
      <c r="AA76" s="24">
        <f>IF($J76="Off",0,IF(ISERROR(INDEX(Inputs!AA$36:AA$1583,MATCH($C76,Inputs!$C$36:$C$1583,))),0,INDEX(Inputs!AA$36:AA$1583,MATCH($C76,Inputs!$C$36:$C$1583,))))*$H76</f>
        <v>0</v>
      </c>
      <c r="AB76" s="24">
        <f>IF($J76="Off",0,IF(ISERROR(INDEX(Inputs!AB$36:AB$1583,MATCH($C76,Inputs!$C$36:$C$1583,))),0,INDEX(Inputs!AB$36:AB$1583,MATCH($C76,Inputs!$C$36:$C$1583,))))*$H76</f>
        <v>0</v>
      </c>
      <c r="AC76" s="24">
        <f>IF($J76="Off",0,IF(ISERROR(INDEX(Inputs!AC$36:AC$1583,MATCH($C76,Inputs!$C$36:$C$1583,))),0,INDEX(Inputs!AC$36:AC$1583,MATCH($C76,Inputs!$C$36:$C$1583,))))*$H76</f>
        <v>0</v>
      </c>
      <c r="AD76" s="24">
        <f>IF($J76="Off",0,IF(ISERROR(INDEX(Inputs!AD$36:AD$1583,MATCH($C76,Inputs!$C$36:$C$1583,))),0,INDEX(Inputs!AD$36:AD$1583,MATCH($C76,Inputs!$C$36:$C$1583,))))*$H76</f>
        <v>0</v>
      </c>
      <c r="AE76" s="24">
        <f>IF($J76="Off",0,IF(ISERROR(INDEX(Inputs!AE$36:AE$1583,MATCH($C76,Inputs!$C$36:$C$1583,))),0,INDEX(Inputs!AE$36:AE$1583,MATCH($C76,Inputs!$C$36:$C$1583,))))*$H76</f>
        <v>0</v>
      </c>
      <c r="AF76" s="24">
        <f>IF($J76="Off",0,IF(ISERROR(INDEX(Inputs!AF$36:AF$1583,MATCH($C76,Inputs!$C$36:$C$1583,))),0,INDEX(Inputs!AF$36:AF$1583,MATCH($C76,Inputs!$C$36:$C$1583,))))*$H76</f>
        <v>0</v>
      </c>
      <c r="AG76" s="24">
        <f>IF($J76="Off",0,IF(ISERROR(INDEX(Inputs!AG$36:AG$1583,MATCH($C76,Inputs!$C$36:$C$1583,))),0,INDEX(Inputs!AG$36:AG$1583,MATCH($C76,Inputs!$C$36:$C$1583,))))*$H76</f>
        <v>0</v>
      </c>
      <c r="AH76" s="24">
        <f>IF($J76="Off",0,IF(ISERROR(INDEX(Inputs!AH$36:AH$1583,MATCH($C76,Inputs!$C$36:$C$1583,))),0,INDEX(Inputs!AH$36:AH$1583,MATCH($C76,Inputs!$C$36:$C$1583,))))*$H76</f>
        <v>0</v>
      </c>
      <c r="AI76" s="24">
        <f>IF($J76="Off",0,IF(ISERROR(INDEX(Inputs!AI$36:AI$1583,MATCH($C76,Inputs!$C$36:$C$1583,))),0,INDEX(Inputs!AI$36:AI$1583,MATCH($C76,Inputs!$C$36:$C$1583,))))*$H76</f>
        <v>0</v>
      </c>
      <c r="AJ76" s="24">
        <f>IF($J76="Off",0,IF(ISERROR(INDEX(Inputs!AJ$36:AJ$1583,MATCH($C76,Inputs!$C$36:$C$1583,))),0,INDEX(Inputs!AJ$36:AJ$1583,MATCH($C76,Inputs!$C$36:$C$1583,))))*$H76</f>
        <v>0</v>
      </c>
      <c r="AK76" s="24">
        <f>IF($J76="Off",0,IF(ISERROR(INDEX(Inputs!AK$36:AK$1583,MATCH($C76,Inputs!$C$36:$C$1583,))),0,INDEX(Inputs!AK$36:AK$1583,MATCH($C76,Inputs!$C$36:$C$1583,))))*$H76</f>
        <v>0</v>
      </c>
      <c r="AL76" s="24">
        <f>IF($J76="Off",0,IF(ISERROR(INDEX(Inputs!AL$36:AL$1583,MATCH($C76,Inputs!$C$36:$C$1583,))),0,INDEX(Inputs!AL$36:AL$1583,MATCH($C76,Inputs!$C$36:$C$1583,))))*$H76</f>
        <v>0</v>
      </c>
      <c r="AM76" s="24">
        <f>IF($J76="Off",0,IF(ISERROR(INDEX(Inputs!AM$36:AM$1583,MATCH($C76,Inputs!$C$36:$C$1583,))),0,INDEX(Inputs!AM$36:AM$1583,MATCH($C76,Inputs!$C$36:$C$1583,))))*$H76</f>
        <v>0</v>
      </c>
      <c r="AN76" s="24">
        <f>IF($J76="Off",0,IF(ISERROR(INDEX(Inputs!AN$36:AN$1583,MATCH($C76,Inputs!$C$36:$C$1583,))),0,INDEX(Inputs!AN$36:AN$1583,MATCH($C76,Inputs!$C$36:$C$1583,))))*$H76</f>
        <v>0</v>
      </c>
      <c r="AO76" s="24">
        <f>IF($J76="Off",0,IF(ISERROR(INDEX(Inputs!AO$36:AO$1583,MATCH($C76,Inputs!$C$36:$C$1583,))),0,INDEX(Inputs!AO$36:AO$1583,MATCH($C76,Inputs!$C$36:$C$1583,))))*$H76</f>
        <v>0</v>
      </c>
      <c r="AP76" s="24">
        <f>IF($J76="Off",0,IF(ISERROR(INDEX(Inputs!AP$36:AP$1583,MATCH($C76,Inputs!$C$36:$C$1583,))),0,INDEX(Inputs!AP$36:AP$1583,MATCH($C76,Inputs!$C$36:$C$1583,))))*$H76</f>
        <v>0</v>
      </c>
      <c r="AQ76" s="24">
        <f>IF($J76="Off",0,IF(ISERROR(INDEX(Inputs!AQ$36:AQ$1583,MATCH($C76,Inputs!$C$36:$C$1583,))),0,INDEX(Inputs!AQ$36:AQ$1583,MATCH($C76,Inputs!$C$36:$C$1583,))))*$H76</f>
        <v>0</v>
      </c>
      <c r="AR76" s="24">
        <f>IF($J76="Off",0,IF(ISERROR(INDEX(Inputs!AR$36:AR$1583,MATCH($C76,Inputs!$C$36:$C$1583,))),0,INDEX(Inputs!AR$36:AR$1583,MATCH($C76,Inputs!$C$36:$C$1583,))))*$H76</f>
        <v>0</v>
      </c>
      <c r="AS76" s="24">
        <f>IF($J76="Off",0,IF(ISERROR(INDEX(Inputs!AS$36:AS$1583,MATCH($C76,Inputs!$C$36:$C$1583,))),0,INDEX(Inputs!AS$36:AS$1583,MATCH($C76,Inputs!$C$36:$C$1583,))))*$H76</f>
        <v>0</v>
      </c>
      <c r="AT76" s="24">
        <f>IF($J76="Off",0,IF(ISERROR(INDEX(Inputs!AT$36:AT$1583,MATCH($C76,Inputs!$C$36:$C$1583,))),0,INDEX(Inputs!AT$36:AT$1583,MATCH($C76,Inputs!$C$36:$C$1583,))))*$H76</f>
        <v>0</v>
      </c>
      <c r="AU76" s="24">
        <f>IF($J76="Off",0,IF(ISERROR(INDEX(Inputs!AU$36:AU$1583,MATCH($C76,Inputs!$C$36:$C$1583,))),0,INDEX(Inputs!AU$36:AU$1583,MATCH($C76,Inputs!$C$36:$C$1583,))))*$H76</f>
        <v>0</v>
      </c>
      <c r="AV76" s="24">
        <f>IF($J76="Off",0,IF(ISERROR(INDEX(Inputs!AV$36:AV$1583,MATCH($C76,Inputs!$C$36:$C$1583,))),0,INDEX(Inputs!AV$36:AV$1583,MATCH($C76,Inputs!$C$36:$C$1583,))))*$H76</f>
        <v>0</v>
      </c>
      <c r="AW76" s="24">
        <f>IF($J76="Off",0,IF(ISERROR(INDEX(Inputs!AW$36:AW$1583,MATCH($C76,Inputs!$C$36:$C$1583,))),0,INDEX(Inputs!AW$36:AW$1583,MATCH($C76,Inputs!$C$36:$C$1583,))))*$H76</f>
        <v>0</v>
      </c>
      <c r="AX76" s="24">
        <f>IF($J76="Off",0,IF(ISERROR(INDEX(Inputs!AX$36:AX$1583,MATCH($C76,Inputs!$C$36:$C$1583,))),0,INDEX(Inputs!AX$36:AX$1583,MATCH($C76,Inputs!$C$36:$C$1583,))))*$H76</f>
        <v>0</v>
      </c>
      <c r="AY76" s="24">
        <f>IF($J76="Off",0,IF(ISERROR(INDEX(Inputs!AY$36:AY$1583,MATCH($C76,Inputs!$C$36:$C$1583,))),0,INDEX(Inputs!AY$36:AY$1583,MATCH($C76,Inputs!$C$36:$C$1583,))))*$H76</f>
        <v>0</v>
      </c>
      <c r="AZ76" s="24">
        <f>IF($J76="Off",0,IF(ISERROR(INDEX(Inputs!AZ$36:AZ$1583,MATCH($C76,Inputs!$C$36:$C$1583,))),0,INDEX(Inputs!AZ$36:AZ$1583,MATCH($C76,Inputs!$C$36:$C$1583,))))*$H76</f>
        <v>0</v>
      </c>
      <c r="BA76" s="24">
        <f>IF($J76="Off",0,IF(ISERROR(INDEX(Inputs!BA$36:BA$1583,MATCH($C76,Inputs!$C$36:$C$1583,))),0,INDEX(Inputs!BA$36:BA$1583,MATCH($C76,Inputs!$C$36:$C$1583,))))*$H76</f>
        <v>0</v>
      </c>
      <c r="BB76" s="24">
        <f>IF($J76="Off",0,IF(ISERROR(INDEX(Inputs!BB$36:BB$1583,MATCH($C76,Inputs!$C$36:$C$1583,))),0,INDEX(Inputs!BB$36:BB$1583,MATCH($C76,Inputs!$C$36:$C$1583,))))*$H76</f>
        <v>0</v>
      </c>
      <c r="BC76" s="24">
        <f>IF($J76="Off",0,IF(ISERROR(INDEX(Inputs!BC$36:BC$1583,MATCH($C76,Inputs!$C$36:$C$1583,))),0,INDEX(Inputs!BC$36:BC$1583,MATCH($C76,Inputs!$C$36:$C$1583,))))*$H76</f>
        <v>0</v>
      </c>
      <c r="BD76" s="24">
        <f>IF($J76="Off",0,IF(ISERROR(INDEX(Inputs!BD$36:BD$1583,MATCH($C76,Inputs!$C$36:$C$1583,))),0,INDEX(Inputs!BD$36:BD$1583,MATCH($C76,Inputs!$C$36:$C$1583,))))*$H76</f>
        <v>0</v>
      </c>
      <c r="BE76" s="24">
        <f>IF($J76="Off",0,IF(ISERROR(INDEX(Inputs!BE$36:BE$1583,MATCH($C76,Inputs!$C$36:$C$1583,))),0,INDEX(Inputs!BE$36:BE$1583,MATCH($C76,Inputs!$C$36:$C$1583,))))*$H76</f>
        <v>0</v>
      </c>
      <c r="BF76" s="24">
        <f>IF($J76="Off",0,IF(ISERROR(INDEX(Inputs!BF$36:BF$1583,MATCH($C76,Inputs!$C$36:$C$1583,))),0,INDEX(Inputs!BF$36:BF$1583,MATCH($C76,Inputs!$C$36:$C$1583,))))*$H76</f>
        <v>0</v>
      </c>
      <c r="BG76" s="24">
        <f>IF($J76="Off",0,IF(ISERROR(INDEX(Inputs!BG$36:BG$1583,MATCH($C76,Inputs!$C$36:$C$1583,))),0,INDEX(Inputs!BG$36:BG$1583,MATCH($C76,Inputs!$C$36:$C$1583,))))*$H76</f>
        <v>0</v>
      </c>
      <c r="BH76" s="24">
        <f>IF($J76="Off",0,IF(ISERROR(INDEX(Inputs!BH$36:BH$1583,MATCH($C76,Inputs!$C$36:$C$1583,))),0,INDEX(Inputs!BH$36:BH$1583,MATCH($C76,Inputs!$C$36:$C$1583,))))*$H76</f>
        <v>0</v>
      </c>
      <c r="BI76" s="24">
        <f>IF($J76="Off",0,IF(ISERROR(INDEX(Inputs!BI$36:BI$1583,MATCH($C76,Inputs!$C$36:$C$1583,))),0,INDEX(Inputs!BI$36:BI$1583,MATCH($C76,Inputs!$C$36:$C$1583,))))*$H76</f>
        <v>0</v>
      </c>
      <c r="BJ76" s="24">
        <f>IF($J76="Off",0,IF(ISERROR(INDEX(Inputs!BJ$36:BJ$1583,MATCH($C76,Inputs!$C$36:$C$1583,))),0,INDEX(Inputs!BJ$36:BJ$1583,MATCH($C76,Inputs!$C$36:$C$1583,))))*$H76</f>
        <v>0</v>
      </c>
      <c r="BK76" s="24">
        <f>IF($J76="Off",0,IF(ISERROR(INDEX(Inputs!BK$36:BK$1583,MATCH($C76,Inputs!$C$36:$C$1583,))),0,INDEX(Inputs!BK$36:BK$1583,MATCH($C76,Inputs!$C$36:$C$1583,))))*$H76</f>
        <v>0</v>
      </c>
      <c r="BL76" s="24">
        <f>IF($J76="Off",0,IF(ISERROR(INDEX(Inputs!BL$36:BL$1583,MATCH($C76,Inputs!$C$36:$C$1583,))),0,INDEX(Inputs!BL$36:BL$1583,MATCH($C76,Inputs!$C$36:$C$1583,))))*$H76</f>
        <v>0</v>
      </c>
      <c r="BM76" s="24">
        <f>IF($J76="Off",0,IF(ISERROR(INDEX(Inputs!BM$36:BM$1583,MATCH($C76,Inputs!$C$36:$C$1583,))),0,INDEX(Inputs!BM$36:BM$1583,MATCH($C76,Inputs!$C$36:$C$1583,))))*$H76</f>
        <v>0</v>
      </c>
      <c r="BN76" s="24">
        <f>IF($J76="Off",0,IF(ISERROR(INDEX(Inputs!BN$36:BN$1583,MATCH($C76,Inputs!$C$36:$C$1583,))),0,INDEX(Inputs!BN$36:BN$1583,MATCH($C76,Inputs!$C$36:$C$1583,))))*$H76</f>
        <v>0</v>
      </c>
      <c r="BO76" s="24">
        <f>IF($J76="Off",0,IF(ISERROR(INDEX(Inputs!BO$36:BO$1583,MATCH($C76,Inputs!$C$36:$C$1583,))),0,INDEX(Inputs!BO$36:BO$1583,MATCH($C76,Inputs!$C$36:$C$1583,))))*$H76</f>
        <v>0</v>
      </c>
      <c r="BP76" s="24">
        <f>IF($J76="Off",0,IF(ISERROR(INDEX(Inputs!BP$36:BP$1583,MATCH($C76,Inputs!$C$36:$C$1583,))),0,INDEX(Inputs!BP$36:BP$1583,MATCH($C76,Inputs!$C$36:$C$1583,))))*$H76</f>
        <v>0</v>
      </c>
      <c r="BQ76" s="24">
        <f>IF($J76="Off",0,IF(ISERROR(INDEX(Inputs!BQ$36:BQ$1583,MATCH($C76,Inputs!$C$36:$C$1583,))),0,INDEX(Inputs!BQ$36:BQ$1583,MATCH($C76,Inputs!$C$36:$C$1583,))))*$H76</f>
        <v>0</v>
      </c>
      <c r="BR76" s="24">
        <f>IF($J76="Off",0,IF(ISERROR(INDEX(Inputs!BR$36:BR$1583,MATCH($C76,Inputs!$C$36:$C$1583,))),0,INDEX(Inputs!BR$36:BR$1583,MATCH($C76,Inputs!$C$36:$C$1583,))))*$H76</f>
        <v>0</v>
      </c>
      <c r="BS76" s="24">
        <f>IF($J76="Off",0,IF(ISERROR(INDEX(Inputs!BS$36:BS$1583,MATCH($C76,Inputs!$C$36:$C$1583,))),0,INDEX(Inputs!BS$36:BS$1583,MATCH($C76,Inputs!$C$36:$C$1583,))))*$H76</f>
        <v>0</v>
      </c>
      <c r="BT76" s="24">
        <f>IF($J76="Off",0,IF(ISERROR(INDEX(Inputs!BT$36:BT$1583,MATCH($C76,Inputs!$C$36:$C$1583,))),0,INDEX(Inputs!BT$36:BT$1583,MATCH($C76,Inputs!$C$36:$C$1583,))))*$H76</f>
        <v>0</v>
      </c>
      <c r="BU76" s="24">
        <f>IF($J76="Off",0,IF(ISERROR(INDEX(Inputs!BU$36:BU$1583,MATCH($C76,Inputs!$C$36:$C$1583,))),0,INDEX(Inputs!BU$36:BU$1583,MATCH($C76,Inputs!$C$36:$C$1583,))))*$H76</f>
        <v>0</v>
      </c>
      <c r="BV76" s="24">
        <f>IF($J76="Off",0,IF(ISERROR(INDEX(Inputs!BV$36:BV$1583,MATCH($C76,Inputs!$C$36:$C$1583,))),0,INDEX(Inputs!BV$36:BV$1583,MATCH($C76,Inputs!$C$36:$C$1583,))))*$H76</f>
        <v>0</v>
      </c>
      <c r="BW76" s="24">
        <f>IF($J76="Off",0,IF(ISERROR(INDEX(Inputs!BW$36:BW$1583,MATCH($C76,Inputs!$C$36:$C$1583,))),0,INDEX(Inputs!BW$36:BW$1583,MATCH($C76,Inputs!$C$36:$C$1583,))))*$H76</f>
        <v>0</v>
      </c>
      <c r="BX76" s="24">
        <f>IF($J76="Off",0,IF(ISERROR(INDEX(Inputs!BX$36:BX$1583,MATCH($C76,Inputs!$C$36:$C$1583,))),0,INDEX(Inputs!BX$36:BX$1583,MATCH($C76,Inputs!$C$36:$C$1583,))))*$H76</f>
        <v>0</v>
      </c>
      <c r="BY76" s="24">
        <f>IF($J76="Off",0,IF(ISERROR(INDEX(Inputs!BY$36:BY$1583,MATCH($C76,Inputs!$C$36:$C$1583,))),0,INDEX(Inputs!BY$36:BY$1583,MATCH($C76,Inputs!$C$36:$C$1583,))))*$H76</f>
        <v>0</v>
      </c>
      <c r="BZ76" s="24">
        <f>IF($J76="Off",0,IF(ISERROR(INDEX(Inputs!BZ$36:BZ$1583,MATCH($C76,Inputs!$C$36:$C$1583,))),0,INDEX(Inputs!BZ$36:BZ$1583,MATCH($C76,Inputs!$C$36:$C$1583,))))*$H76</f>
        <v>0</v>
      </c>
    </row>
    <row r="77" spans="3:78" outlineLevel="1">
      <c r="C77" s="111">
        <v>35</v>
      </c>
      <c r="D77" s="111"/>
      <c r="E77" s="111"/>
      <c r="G77" s="22">
        <f>IF(ISERROR(INDEX(Inputs!G$36:G$1583,MATCH($C77,Inputs!$C$36:$C$1583,))),0,INDEX(Inputs!G$36:G$1583,MATCH($C77,Inputs!$C$36:$C$1583,)))</f>
        <v>0</v>
      </c>
      <c r="H77" s="54">
        <f>IF(AND($I$9="Yes",I77=Inputs!$CB$16),0,1)</f>
        <v>1</v>
      </c>
      <c r="I77" s="22">
        <f>IF(ISERROR(INDEX(Inputs!I$36:I$1583,MATCH($C77,Inputs!$C$36:$C$1583,))),0,INDEX(Inputs!I$36:I$1583,MATCH($C77,Inputs!$C$36:$C$1583,)))</f>
        <v>0</v>
      </c>
      <c r="J77" s="45" t="s">
        <v>48</v>
      </c>
      <c r="K77" s="24">
        <f t="shared" si="132"/>
        <v>0</v>
      </c>
      <c r="M77" s="24">
        <f t="shared" si="131"/>
        <v>0</v>
      </c>
      <c r="N77" s="24">
        <f t="shared" si="131"/>
        <v>0</v>
      </c>
      <c r="O77" s="24">
        <f t="shared" si="131"/>
        <v>0</v>
      </c>
      <c r="P77" s="24">
        <f t="shared" si="131"/>
        <v>0</v>
      </c>
      <c r="Q77" s="24">
        <f t="shared" si="131"/>
        <v>0</v>
      </c>
      <c r="R77" s="24">
        <f t="shared" si="131"/>
        <v>0</v>
      </c>
      <c r="S77" s="24">
        <f t="shared" si="131"/>
        <v>0</v>
      </c>
      <c r="T77" s="24">
        <f t="shared" si="131"/>
        <v>0</v>
      </c>
      <c r="U77" s="24">
        <f t="shared" si="131"/>
        <v>0</v>
      </c>
      <c r="V77" s="24">
        <f t="shared" si="131"/>
        <v>0</v>
      </c>
      <c r="W77" s="24">
        <f t="shared" si="131"/>
        <v>0</v>
      </c>
      <c r="X77" s="24">
        <f t="shared" si="131"/>
        <v>0</v>
      </c>
      <c r="Z77" s="24">
        <f>IF($J77="Off",0,IF(ISERROR(INDEX(Inputs!Z$36:Z$1583,MATCH($C77,Inputs!$C$36:$C$1583,))),0,INDEX(Inputs!Z$36:Z$1583,MATCH($C77,Inputs!$C$36:$C$1583,))))*$H77</f>
        <v>0</v>
      </c>
      <c r="AA77" s="24">
        <f>IF($J77="Off",0,IF(ISERROR(INDEX(Inputs!AA$36:AA$1583,MATCH($C77,Inputs!$C$36:$C$1583,))),0,INDEX(Inputs!AA$36:AA$1583,MATCH($C77,Inputs!$C$36:$C$1583,))))*$H77</f>
        <v>0</v>
      </c>
      <c r="AB77" s="24">
        <f>IF($J77="Off",0,IF(ISERROR(INDEX(Inputs!AB$36:AB$1583,MATCH($C77,Inputs!$C$36:$C$1583,))),0,INDEX(Inputs!AB$36:AB$1583,MATCH($C77,Inputs!$C$36:$C$1583,))))*$H77</f>
        <v>0</v>
      </c>
      <c r="AC77" s="24">
        <f>IF($J77="Off",0,IF(ISERROR(INDEX(Inputs!AC$36:AC$1583,MATCH($C77,Inputs!$C$36:$C$1583,))),0,INDEX(Inputs!AC$36:AC$1583,MATCH($C77,Inputs!$C$36:$C$1583,))))*$H77</f>
        <v>0</v>
      </c>
      <c r="AD77" s="24">
        <f>IF($J77="Off",0,IF(ISERROR(INDEX(Inputs!AD$36:AD$1583,MATCH($C77,Inputs!$C$36:$C$1583,))),0,INDEX(Inputs!AD$36:AD$1583,MATCH($C77,Inputs!$C$36:$C$1583,))))*$H77</f>
        <v>0</v>
      </c>
      <c r="AE77" s="24">
        <f>IF($J77="Off",0,IF(ISERROR(INDEX(Inputs!AE$36:AE$1583,MATCH($C77,Inputs!$C$36:$C$1583,))),0,INDEX(Inputs!AE$36:AE$1583,MATCH($C77,Inputs!$C$36:$C$1583,))))*$H77</f>
        <v>0</v>
      </c>
      <c r="AF77" s="24">
        <f>IF($J77="Off",0,IF(ISERROR(INDEX(Inputs!AF$36:AF$1583,MATCH($C77,Inputs!$C$36:$C$1583,))),0,INDEX(Inputs!AF$36:AF$1583,MATCH($C77,Inputs!$C$36:$C$1583,))))*$H77</f>
        <v>0</v>
      </c>
      <c r="AG77" s="24">
        <f>IF($J77="Off",0,IF(ISERROR(INDEX(Inputs!AG$36:AG$1583,MATCH($C77,Inputs!$C$36:$C$1583,))),0,INDEX(Inputs!AG$36:AG$1583,MATCH($C77,Inputs!$C$36:$C$1583,))))*$H77</f>
        <v>0</v>
      </c>
      <c r="AH77" s="24">
        <f>IF($J77="Off",0,IF(ISERROR(INDEX(Inputs!AH$36:AH$1583,MATCH($C77,Inputs!$C$36:$C$1583,))),0,INDEX(Inputs!AH$36:AH$1583,MATCH($C77,Inputs!$C$36:$C$1583,))))*$H77</f>
        <v>0</v>
      </c>
      <c r="AI77" s="24">
        <f>IF($J77="Off",0,IF(ISERROR(INDEX(Inputs!AI$36:AI$1583,MATCH($C77,Inputs!$C$36:$C$1583,))),0,INDEX(Inputs!AI$36:AI$1583,MATCH($C77,Inputs!$C$36:$C$1583,))))*$H77</f>
        <v>0</v>
      </c>
      <c r="AJ77" s="24">
        <f>IF($J77="Off",0,IF(ISERROR(INDEX(Inputs!AJ$36:AJ$1583,MATCH($C77,Inputs!$C$36:$C$1583,))),0,INDEX(Inputs!AJ$36:AJ$1583,MATCH($C77,Inputs!$C$36:$C$1583,))))*$H77</f>
        <v>0</v>
      </c>
      <c r="AK77" s="24">
        <f>IF($J77="Off",0,IF(ISERROR(INDEX(Inputs!AK$36:AK$1583,MATCH($C77,Inputs!$C$36:$C$1583,))),0,INDEX(Inputs!AK$36:AK$1583,MATCH($C77,Inputs!$C$36:$C$1583,))))*$H77</f>
        <v>0</v>
      </c>
      <c r="AL77" s="24">
        <f>IF($J77="Off",0,IF(ISERROR(INDEX(Inputs!AL$36:AL$1583,MATCH($C77,Inputs!$C$36:$C$1583,))),0,INDEX(Inputs!AL$36:AL$1583,MATCH($C77,Inputs!$C$36:$C$1583,))))*$H77</f>
        <v>0</v>
      </c>
      <c r="AM77" s="24">
        <f>IF($J77="Off",0,IF(ISERROR(INDEX(Inputs!AM$36:AM$1583,MATCH($C77,Inputs!$C$36:$C$1583,))),0,INDEX(Inputs!AM$36:AM$1583,MATCH($C77,Inputs!$C$36:$C$1583,))))*$H77</f>
        <v>0</v>
      </c>
      <c r="AN77" s="24">
        <f>IF($J77="Off",0,IF(ISERROR(INDEX(Inputs!AN$36:AN$1583,MATCH($C77,Inputs!$C$36:$C$1583,))),0,INDEX(Inputs!AN$36:AN$1583,MATCH($C77,Inputs!$C$36:$C$1583,))))*$H77</f>
        <v>0</v>
      </c>
      <c r="AO77" s="24">
        <f>IF($J77="Off",0,IF(ISERROR(INDEX(Inputs!AO$36:AO$1583,MATCH($C77,Inputs!$C$36:$C$1583,))),0,INDEX(Inputs!AO$36:AO$1583,MATCH($C77,Inputs!$C$36:$C$1583,))))*$H77</f>
        <v>0</v>
      </c>
      <c r="AP77" s="24">
        <f>IF($J77="Off",0,IF(ISERROR(INDEX(Inputs!AP$36:AP$1583,MATCH($C77,Inputs!$C$36:$C$1583,))),0,INDEX(Inputs!AP$36:AP$1583,MATCH($C77,Inputs!$C$36:$C$1583,))))*$H77</f>
        <v>0</v>
      </c>
      <c r="AQ77" s="24">
        <f>IF($J77="Off",0,IF(ISERROR(INDEX(Inputs!AQ$36:AQ$1583,MATCH($C77,Inputs!$C$36:$C$1583,))),0,INDEX(Inputs!AQ$36:AQ$1583,MATCH($C77,Inputs!$C$36:$C$1583,))))*$H77</f>
        <v>0</v>
      </c>
      <c r="AR77" s="24">
        <f>IF($J77="Off",0,IF(ISERROR(INDEX(Inputs!AR$36:AR$1583,MATCH($C77,Inputs!$C$36:$C$1583,))),0,INDEX(Inputs!AR$36:AR$1583,MATCH($C77,Inputs!$C$36:$C$1583,))))*$H77</f>
        <v>0</v>
      </c>
      <c r="AS77" s="24">
        <f>IF($J77="Off",0,IF(ISERROR(INDEX(Inputs!AS$36:AS$1583,MATCH($C77,Inputs!$C$36:$C$1583,))),0,INDEX(Inputs!AS$36:AS$1583,MATCH($C77,Inputs!$C$36:$C$1583,))))*$H77</f>
        <v>0</v>
      </c>
      <c r="AT77" s="24">
        <f>IF($J77="Off",0,IF(ISERROR(INDEX(Inputs!AT$36:AT$1583,MATCH($C77,Inputs!$C$36:$C$1583,))),0,INDEX(Inputs!AT$36:AT$1583,MATCH($C77,Inputs!$C$36:$C$1583,))))*$H77</f>
        <v>0</v>
      </c>
      <c r="AU77" s="24">
        <f>IF($J77="Off",0,IF(ISERROR(INDEX(Inputs!AU$36:AU$1583,MATCH($C77,Inputs!$C$36:$C$1583,))),0,INDEX(Inputs!AU$36:AU$1583,MATCH($C77,Inputs!$C$36:$C$1583,))))*$H77</f>
        <v>0</v>
      </c>
      <c r="AV77" s="24">
        <f>IF($J77="Off",0,IF(ISERROR(INDEX(Inputs!AV$36:AV$1583,MATCH($C77,Inputs!$C$36:$C$1583,))),0,INDEX(Inputs!AV$36:AV$1583,MATCH($C77,Inputs!$C$36:$C$1583,))))*$H77</f>
        <v>0</v>
      </c>
      <c r="AW77" s="24">
        <f>IF($J77="Off",0,IF(ISERROR(INDEX(Inputs!AW$36:AW$1583,MATCH($C77,Inputs!$C$36:$C$1583,))),0,INDEX(Inputs!AW$36:AW$1583,MATCH($C77,Inputs!$C$36:$C$1583,))))*$H77</f>
        <v>0</v>
      </c>
      <c r="AX77" s="24">
        <f>IF($J77="Off",0,IF(ISERROR(INDEX(Inputs!AX$36:AX$1583,MATCH($C77,Inputs!$C$36:$C$1583,))),0,INDEX(Inputs!AX$36:AX$1583,MATCH($C77,Inputs!$C$36:$C$1583,))))*$H77</f>
        <v>0</v>
      </c>
      <c r="AY77" s="24">
        <f>IF($J77="Off",0,IF(ISERROR(INDEX(Inputs!AY$36:AY$1583,MATCH($C77,Inputs!$C$36:$C$1583,))),0,INDEX(Inputs!AY$36:AY$1583,MATCH($C77,Inputs!$C$36:$C$1583,))))*$H77</f>
        <v>0</v>
      </c>
      <c r="AZ77" s="24">
        <f>IF($J77="Off",0,IF(ISERROR(INDEX(Inputs!AZ$36:AZ$1583,MATCH($C77,Inputs!$C$36:$C$1583,))),0,INDEX(Inputs!AZ$36:AZ$1583,MATCH($C77,Inputs!$C$36:$C$1583,))))*$H77</f>
        <v>0</v>
      </c>
      <c r="BA77" s="24">
        <f>IF($J77="Off",0,IF(ISERROR(INDEX(Inputs!BA$36:BA$1583,MATCH($C77,Inputs!$C$36:$C$1583,))),0,INDEX(Inputs!BA$36:BA$1583,MATCH($C77,Inputs!$C$36:$C$1583,))))*$H77</f>
        <v>0</v>
      </c>
      <c r="BB77" s="24">
        <f>IF($J77="Off",0,IF(ISERROR(INDEX(Inputs!BB$36:BB$1583,MATCH($C77,Inputs!$C$36:$C$1583,))),0,INDEX(Inputs!BB$36:BB$1583,MATCH($C77,Inputs!$C$36:$C$1583,))))*$H77</f>
        <v>0</v>
      </c>
      <c r="BC77" s="24">
        <f>IF($J77="Off",0,IF(ISERROR(INDEX(Inputs!BC$36:BC$1583,MATCH($C77,Inputs!$C$36:$C$1583,))),0,INDEX(Inputs!BC$36:BC$1583,MATCH($C77,Inputs!$C$36:$C$1583,))))*$H77</f>
        <v>0</v>
      </c>
      <c r="BD77" s="24">
        <f>IF($J77="Off",0,IF(ISERROR(INDEX(Inputs!BD$36:BD$1583,MATCH($C77,Inputs!$C$36:$C$1583,))),0,INDEX(Inputs!BD$36:BD$1583,MATCH($C77,Inputs!$C$36:$C$1583,))))*$H77</f>
        <v>0</v>
      </c>
      <c r="BE77" s="24">
        <f>IF($J77="Off",0,IF(ISERROR(INDEX(Inputs!BE$36:BE$1583,MATCH($C77,Inputs!$C$36:$C$1583,))),0,INDEX(Inputs!BE$36:BE$1583,MATCH($C77,Inputs!$C$36:$C$1583,))))*$H77</f>
        <v>0</v>
      </c>
      <c r="BF77" s="24">
        <f>IF($J77="Off",0,IF(ISERROR(INDEX(Inputs!BF$36:BF$1583,MATCH($C77,Inputs!$C$36:$C$1583,))),0,INDEX(Inputs!BF$36:BF$1583,MATCH($C77,Inputs!$C$36:$C$1583,))))*$H77</f>
        <v>0</v>
      </c>
      <c r="BG77" s="24">
        <f>IF($J77="Off",0,IF(ISERROR(INDEX(Inputs!BG$36:BG$1583,MATCH($C77,Inputs!$C$36:$C$1583,))),0,INDEX(Inputs!BG$36:BG$1583,MATCH($C77,Inputs!$C$36:$C$1583,))))*$H77</f>
        <v>0</v>
      </c>
      <c r="BH77" s="24">
        <f>IF($J77="Off",0,IF(ISERROR(INDEX(Inputs!BH$36:BH$1583,MATCH($C77,Inputs!$C$36:$C$1583,))),0,INDEX(Inputs!BH$36:BH$1583,MATCH($C77,Inputs!$C$36:$C$1583,))))*$H77</f>
        <v>0</v>
      </c>
      <c r="BI77" s="24">
        <f>IF($J77="Off",0,IF(ISERROR(INDEX(Inputs!BI$36:BI$1583,MATCH($C77,Inputs!$C$36:$C$1583,))),0,INDEX(Inputs!BI$36:BI$1583,MATCH($C77,Inputs!$C$36:$C$1583,))))*$H77</f>
        <v>0</v>
      </c>
      <c r="BJ77" s="24">
        <f>IF($J77="Off",0,IF(ISERROR(INDEX(Inputs!BJ$36:BJ$1583,MATCH($C77,Inputs!$C$36:$C$1583,))),0,INDEX(Inputs!BJ$36:BJ$1583,MATCH($C77,Inputs!$C$36:$C$1583,))))*$H77</f>
        <v>0</v>
      </c>
      <c r="BK77" s="24">
        <f>IF($J77="Off",0,IF(ISERROR(INDEX(Inputs!BK$36:BK$1583,MATCH($C77,Inputs!$C$36:$C$1583,))),0,INDEX(Inputs!BK$36:BK$1583,MATCH($C77,Inputs!$C$36:$C$1583,))))*$H77</f>
        <v>0</v>
      </c>
      <c r="BL77" s="24">
        <f>IF($J77="Off",0,IF(ISERROR(INDEX(Inputs!BL$36:BL$1583,MATCH($C77,Inputs!$C$36:$C$1583,))),0,INDEX(Inputs!BL$36:BL$1583,MATCH($C77,Inputs!$C$36:$C$1583,))))*$H77</f>
        <v>0</v>
      </c>
      <c r="BM77" s="24">
        <f>IF($J77="Off",0,IF(ISERROR(INDEX(Inputs!BM$36:BM$1583,MATCH($C77,Inputs!$C$36:$C$1583,))),0,INDEX(Inputs!BM$36:BM$1583,MATCH($C77,Inputs!$C$36:$C$1583,))))*$H77</f>
        <v>0</v>
      </c>
      <c r="BN77" s="24">
        <f>IF($J77="Off",0,IF(ISERROR(INDEX(Inputs!BN$36:BN$1583,MATCH($C77,Inputs!$C$36:$C$1583,))),0,INDEX(Inputs!BN$36:BN$1583,MATCH($C77,Inputs!$C$36:$C$1583,))))*$H77</f>
        <v>0</v>
      </c>
      <c r="BO77" s="24">
        <f>IF($J77="Off",0,IF(ISERROR(INDEX(Inputs!BO$36:BO$1583,MATCH($C77,Inputs!$C$36:$C$1583,))),0,INDEX(Inputs!BO$36:BO$1583,MATCH($C77,Inputs!$C$36:$C$1583,))))*$H77</f>
        <v>0</v>
      </c>
      <c r="BP77" s="24">
        <f>IF($J77="Off",0,IF(ISERROR(INDEX(Inputs!BP$36:BP$1583,MATCH($C77,Inputs!$C$36:$C$1583,))),0,INDEX(Inputs!BP$36:BP$1583,MATCH($C77,Inputs!$C$36:$C$1583,))))*$H77</f>
        <v>0</v>
      </c>
      <c r="BQ77" s="24">
        <f>IF($J77="Off",0,IF(ISERROR(INDEX(Inputs!BQ$36:BQ$1583,MATCH($C77,Inputs!$C$36:$C$1583,))),0,INDEX(Inputs!BQ$36:BQ$1583,MATCH($C77,Inputs!$C$36:$C$1583,))))*$H77</f>
        <v>0</v>
      </c>
      <c r="BR77" s="24">
        <f>IF($J77="Off",0,IF(ISERROR(INDEX(Inputs!BR$36:BR$1583,MATCH($C77,Inputs!$C$36:$C$1583,))),0,INDEX(Inputs!BR$36:BR$1583,MATCH($C77,Inputs!$C$36:$C$1583,))))*$H77</f>
        <v>0</v>
      </c>
      <c r="BS77" s="24">
        <f>IF($J77="Off",0,IF(ISERROR(INDEX(Inputs!BS$36:BS$1583,MATCH($C77,Inputs!$C$36:$C$1583,))),0,INDEX(Inputs!BS$36:BS$1583,MATCH($C77,Inputs!$C$36:$C$1583,))))*$H77</f>
        <v>0</v>
      </c>
      <c r="BT77" s="24">
        <f>IF($J77="Off",0,IF(ISERROR(INDEX(Inputs!BT$36:BT$1583,MATCH($C77,Inputs!$C$36:$C$1583,))),0,INDEX(Inputs!BT$36:BT$1583,MATCH($C77,Inputs!$C$36:$C$1583,))))*$H77</f>
        <v>0</v>
      </c>
      <c r="BU77" s="24">
        <f>IF($J77="Off",0,IF(ISERROR(INDEX(Inputs!BU$36:BU$1583,MATCH($C77,Inputs!$C$36:$C$1583,))),0,INDEX(Inputs!BU$36:BU$1583,MATCH($C77,Inputs!$C$36:$C$1583,))))*$H77</f>
        <v>0</v>
      </c>
      <c r="BV77" s="24">
        <f>IF($J77="Off",0,IF(ISERROR(INDEX(Inputs!BV$36:BV$1583,MATCH($C77,Inputs!$C$36:$C$1583,))),0,INDEX(Inputs!BV$36:BV$1583,MATCH($C77,Inputs!$C$36:$C$1583,))))*$H77</f>
        <v>0</v>
      </c>
      <c r="BW77" s="24">
        <f>IF($J77="Off",0,IF(ISERROR(INDEX(Inputs!BW$36:BW$1583,MATCH($C77,Inputs!$C$36:$C$1583,))),0,INDEX(Inputs!BW$36:BW$1583,MATCH($C77,Inputs!$C$36:$C$1583,))))*$H77</f>
        <v>0</v>
      </c>
      <c r="BX77" s="24">
        <f>IF($J77="Off",0,IF(ISERROR(INDEX(Inputs!BX$36:BX$1583,MATCH($C77,Inputs!$C$36:$C$1583,))),0,INDEX(Inputs!BX$36:BX$1583,MATCH($C77,Inputs!$C$36:$C$1583,))))*$H77</f>
        <v>0</v>
      </c>
      <c r="BY77" s="24">
        <f>IF($J77="Off",0,IF(ISERROR(INDEX(Inputs!BY$36:BY$1583,MATCH($C77,Inputs!$C$36:$C$1583,))),0,INDEX(Inputs!BY$36:BY$1583,MATCH($C77,Inputs!$C$36:$C$1583,))))*$H77</f>
        <v>0</v>
      </c>
      <c r="BZ77" s="24">
        <f>IF($J77="Off",0,IF(ISERROR(INDEX(Inputs!BZ$36:BZ$1583,MATCH($C77,Inputs!$C$36:$C$1583,))),0,INDEX(Inputs!BZ$36:BZ$1583,MATCH($C77,Inputs!$C$36:$C$1583,))))*$H77</f>
        <v>0</v>
      </c>
    </row>
    <row r="78" spans="3:78" outlineLevel="1">
      <c r="C78" s="111">
        <v>36</v>
      </c>
      <c r="D78" s="111"/>
      <c r="E78" s="111"/>
      <c r="G78" s="22">
        <f>IF(ISERROR(INDEX(Inputs!G$36:G$1583,MATCH($C78,Inputs!$C$36:$C$1583,))),0,INDEX(Inputs!G$36:G$1583,MATCH($C78,Inputs!$C$36:$C$1583,)))</f>
        <v>0</v>
      </c>
      <c r="H78" s="54">
        <f>IF(AND($I$9="Yes",I78=Inputs!$CB$16),0,1)</f>
        <v>1</v>
      </c>
      <c r="I78" s="22">
        <f>IF(ISERROR(INDEX(Inputs!I$36:I$1583,MATCH($C78,Inputs!$C$36:$C$1583,))),0,INDEX(Inputs!I$36:I$1583,MATCH($C78,Inputs!$C$36:$C$1583,)))</f>
        <v>0</v>
      </c>
      <c r="J78" s="45" t="s">
        <v>48</v>
      </c>
      <c r="K78" s="24">
        <f t="shared" si="132"/>
        <v>0</v>
      </c>
      <c r="M78" s="24">
        <f t="shared" si="131"/>
        <v>0</v>
      </c>
      <c r="N78" s="24">
        <f t="shared" si="131"/>
        <v>0</v>
      </c>
      <c r="O78" s="24">
        <f t="shared" si="131"/>
        <v>0</v>
      </c>
      <c r="P78" s="24">
        <f t="shared" si="131"/>
        <v>0</v>
      </c>
      <c r="Q78" s="24">
        <f t="shared" si="131"/>
        <v>0</v>
      </c>
      <c r="R78" s="24">
        <f t="shared" si="131"/>
        <v>0</v>
      </c>
      <c r="S78" s="24">
        <f t="shared" si="131"/>
        <v>0</v>
      </c>
      <c r="T78" s="24">
        <f t="shared" si="131"/>
        <v>0</v>
      </c>
      <c r="U78" s="24">
        <f t="shared" si="131"/>
        <v>0</v>
      </c>
      <c r="V78" s="24">
        <f t="shared" si="131"/>
        <v>0</v>
      </c>
      <c r="W78" s="24">
        <f t="shared" si="131"/>
        <v>0</v>
      </c>
      <c r="X78" s="24">
        <f t="shared" si="131"/>
        <v>0</v>
      </c>
      <c r="Z78" s="24">
        <f>IF($J78="Off",0,IF(ISERROR(INDEX(Inputs!Z$36:Z$1583,MATCH($C78,Inputs!$C$36:$C$1583,))),0,INDEX(Inputs!Z$36:Z$1583,MATCH($C78,Inputs!$C$36:$C$1583,))))*$H78</f>
        <v>0</v>
      </c>
      <c r="AA78" s="24">
        <f>IF($J78="Off",0,IF(ISERROR(INDEX(Inputs!AA$36:AA$1583,MATCH($C78,Inputs!$C$36:$C$1583,))),0,INDEX(Inputs!AA$36:AA$1583,MATCH($C78,Inputs!$C$36:$C$1583,))))*$H78</f>
        <v>0</v>
      </c>
      <c r="AB78" s="24">
        <f>IF($J78="Off",0,IF(ISERROR(INDEX(Inputs!AB$36:AB$1583,MATCH($C78,Inputs!$C$36:$C$1583,))),0,INDEX(Inputs!AB$36:AB$1583,MATCH($C78,Inputs!$C$36:$C$1583,))))*$H78</f>
        <v>0</v>
      </c>
      <c r="AC78" s="24">
        <f>IF($J78="Off",0,IF(ISERROR(INDEX(Inputs!AC$36:AC$1583,MATCH($C78,Inputs!$C$36:$C$1583,))),0,INDEX(Inputs!AC$36:AC$1583,MATCH($C78,Inputs!$C$36:$C$1583,))))*$H78</f>
        <v>0</v>
      </c>
      <c r="AD78" s="24">
        <f>IF($J78="Off",0,IF(ISERROR(INDEX(Inputs!AD$36:AD$1583,MATCH($C78,Inputs!$C$36:$C$1583,))),0,INDEX(Inputs!AD$36:AD$1583,MATCH($C78,Inputs!$C$36:$C$1583,))))*$H78</f>
        <v>0</v>
      </c>
      <c r="AE78" s="24">
        <f>IF($J78="Off",0,IF(ISERROR(INDEX(Inputs!AE$36:AE$1583,MATCH($C78,Inputs!$C$36:$C$1583,))),0,INDEX(Inputs!AE$36:AE$1583,MATCH($C78,Inputs!$C$36:$C$1583,))))*$H78</f>
        <v>0</v>
      </c>
      <c r="AF78" s="24">
        <f>IF($J78="Off",0,IF(ISERROR(INDEX(Inputs!AF$36:AF$1583,MATCH($C78,Inputs!$C$36:$C$1583,))),0,INDEX(Inputs!AF$36:AF$1583,MATCH($C78,Inputs!$C$36:$C$1583,))))*$H78</f>
        <v>0</v>
      </c>
      <c r="AG78" s="24">
        <f>IF($J78="Off",0,IF(ISERROR(INDEX(Inputs!AG$36:AG$1583,MATCH($C78,Inputs!$C$36:$C$1583,))),0,INDEX(Inputs!AG$36:AG$1583,MATCH($C78,Inputs!$C$36:$C$1583,))))*$H78</f>
        <v>0</v>
      </c>
      <c r="AH78" s="24">
        <f>IF($J78="Off",0,IF(ISERROR(INDEX(Inputs!AH$36:AH$1583,MATCH($C78,Inputs!$C$36:$C$1583,))),0,INDEX(Inputs!AH$36:AH$1583,MATCH($C78,Inputs!$C$36:$C$1583,))))*$H78</f>
        <v>0</v>
      </c>
      <c r="AI78" s="24">
        <f>IF($J78="Off",0,IF(ISERROR(INDEX(Inputs!AI$36:AI$1583,MATCH($C78,Inputs!$C$36:$C$1583,))),0,INDEX(Inputs!AI$36:AI$1583,MATCH($C78,Inputs!$C$36:$C$1583,))))*$H78</f>
        <v>0</v>
      </c>
      <c r="AJ78" s="24">
        <f>IF($J78="Off",0,IF(ISERROR(INDEX(Inputs!AJ$36:AJ$1583,MATCH($C78,Inputs!$C$36:$C$1583,))),0,INDEX(Inputs!AJ$36:AJ$1583,MATCH($C78,Inputs!$C$36:$C$1583,))))*$H78</f>
        <v>0</v>
      </c>
      <c r="AK78" s="24">
        <f>IF($J78="Off",0,IF(ISERROR(INDEX(Inputs!AK$36:AK$1583,MATCH($C78,Inputs!$C$36:$C$1583,))),0,INDEX(Inputs!AK$36:AK$1583,MATCH($C78,Inputs!$C$36:$C$1583,))))*$H78</f>
        <v>0</v>
      </c>
      <c r="AL78" s="24">
        <f>IF($J78="Off",0,IF(ISERROR(INDEX(Inputs!AL$36:AL$1583,MATCH($C78,Inputs!$C$36:$C$1583,))),0,INDEX(Inputs!AL$36:AL$1583,MATCH($C78,Inputs!$C$36:$C$1583,))))*$H78</f>
        <v>0</v>
      </c>
      <c r="AM78" s="24">
        <f>IF($J78="Off",0,IF(ISERROR(INDEX(Inputs!AM$36:AM$1583,MATCH($C78,Inputs!$C$36:$C$1583,))),0,INDEX(Inputs!AM$36:AM$1583,MATCH($C78,Inputs!$C$36:$C$1583,))))*$H78</f>
        <v>0</v>
      </c>
      <c r="AN78" s="24">
        <f>IF($J78="Off",0,IF(ISERROR(INDEX(Inputs!AN$36:AN$1583,MATCH($C78,Inputs!$C$36:$C$1583,))),0,INDEX(Inputs!AN$36:AN$1583,MATCH($C78,Inputs!$C$36:$C$1583,))))*$H78</f>
        <v>0</v>
      </c>
      <c r="AO78" s="24">
        <f>IF($J78="Off",0,IF(ISERROR(INDEX(Inputs!AO$36:AO$1583,MATCH($C78,Inputs!$C$36:$C$1583,))),0,INDEX(Inputs!AO$36:AO$1583,MATCH($C78,Inputs!$C$36:$C$1583,))))*$H78</f>
        <v>0</v>
      </c>
      <c r="AP78" s="24">
        <f>IF($J78="Off",0,IF(ISERROR(INDEX(Inputs!AP$36:AP$1583,MATCH($C78,Inputs!$C$36:$C$1583,))),0,INDEX(Inputs!AP$36:AP$1583,MATCH($C78,Inputs!$C$36:$C$1583,))))*$H78</f>
        <v>0</v>
      </c>
      <c r="AQ78" s="24">
        <f>IF($J78="Off",0,IF(ISERROR(INDEX(Inputs!AQ$36:AQ$1583,MATCH($C78,Inputs!$C$36:$C$1583,))),0,INDEX(Inputs!AQ$36:AQ$1583,MATCH($C78,Inputs!$C$36:$C$1583,))))*$H78</f>
        <v>0</v>
      </c>
      <c r="AR78" s="24">
        <f>IF($J78="Off",0,IF(ISERROR(INDEX(Inputs!AR$36:AR$1583,MATCH($C78,Inputs!$C$36:$C$1583,))),0,INDEX(Inputs!AR$36:AR$1583,MATCH($C78,Inputs!$C$36:$C$1583,))))*$H78</f>
        <v>0</v>
      </c>
      <c r="AS78" s="24">
        <f>IF($J78="Off",0,IF(ISERROR(INDEX(Inputs!AS$36:AS$1583,MATCH($C78,Inputs!$C$36:$C$1583,))),0,INDEX(Inputs!AS$36:AS$1583,MATCH($C78,Inputs!$C$36:$C$1583,))))*$H78</f>
        <v>0</v>
      </c>
      <c r="AT78" s="24">
        <f>IF($J78="Off",0,IF(ISERROR(INDEX(Inputs!AT$36:AT$1583,MATCH($C78,Inputs!$C$36:$C$1583,))),0,INDEX(Inputs!AT$36:AT$1583,MATCH($C78,Inputs!$C$36:$C$1583,))))*$H78</f>
        <v>0</v>
      </c>
      <c r="AU78" s="24">
        <f>IF($J78="Off",0,IF(ISERROR(INDEX(Inputs!AU$36:AU$1583,MATCH($C78,Inputs!$C$36:$C$1583,))),0,INDEX(Inputs!AU$36:AU$1583,MATCH($C78,Inputs!$C$36:$C$1583,))))*$H78</f>
        <v>0</v>
      </c>
      <c r="AV78" s="24">
        <f>IF($J78="Off",0,IF(ISERROR(INDEX(Inputs!AV$36:AV$1583,MATCH($C78,Inputs!$C$36:$C$1583,))),0,INDEX(Inputs!AV$36:AV$1583,MATCH($C78,Inputs!$C$36:$C$1583,))))*$H78</f>
        <v>0</v>
      </c>
      <c r="AW78" s="24">
        <f>IF($J78="Off",0,IF(ISERROR(INDEX(Inputs!AW$36:AW$1583,MATCH($C78,Inputs!$C$36:$C$1583,))),0,INDEX(Inputs!AW$36:AW$1583,MATCH($C78,Inputs!$C$36:$C$1583,))))*$H78</f>
        <v>0</v>
      </c>
      <c r="AX78" s="24">
        <f>IF($J78="Off",0,IF(ISERROR(INDEX(Inputs!AX$36:AX$1583,MATCH($C78,Inputs!$C$36:$C$1583,))),0,INDEX(Inputs!AX$36:AX$1583,MATCH($C78,Inputs!$C$36:$C$1583,))))*$H78</f>
        <v>0</v>
      </c>
      <c r="AY78" s="24">
        <f>IF($J78="Off",0,IF(ISERROR(INDEX(Inputs!AY$36:AY$1583,MATCH($C78,Inputs!$C$36:$C$1583,))),0,INDEX(Inputs!AY$36:AY$1583,MATCH($C78,Inputs!$C$36:$C$1583,))))*$H78</f>
        <v>0</v>
      </c>
      <c r="AZ78" s="24">
        <f>IF($J78="Off",0,IF(ISERROR(INDEX(Inputs!AZ$36:AZ$1583,MATCH($C78,Inputs!$C$36:$C$1583,))),0,INDEX(Inputs!AZ$36:AZ$1583,MATCH($C78,Inputs!$C$36:$C$1583,))))*$H78</f>
        <v>0</v>
      </c>
      <c r="BA78" s="24">
        <f>IF($J78="Off",0,IF(ISERROR(INDEX(Inputs!BA$36:BA$1583,MATCH($C78,Inputs!$C$36:$C$1583,))),0,INDEX(Inputs!BA$36:BA$1583,MATCH($C78,Inputs!$C$36:$C$1583,))))*$H78</f>
        <v>0</v>
      </c>
      <c r="BB78" s="24">
        <f>IF($J78="Off",0,IF(ISERROR(INDEX(Inputs!BB$36:BB$1583,MATCH($C78,Inputs!$C$36:$C$1583,))),0,INDEX(Inputs!BB$36:BB$1583,MATCH($C78,Inputs!$C$36:$C$1583,))))*$H78</f>
        <v>0</v>
      </c>
      <c r="BC78" s="24">
        <f>IF($J78="Off",0,IF(ISERROR(INDEX(Inputs!BC$36:BC$1583,MATCH($C78,Inputs!$C$36:$C$1583,))),0,INDEX(Inputs!BC$36:BC$1583,MATCH($C78,Inputs!$C$36:$C$1583,))))*$H78</f>
        <v>0</v>
      </c>
      <c r="BD78" s="24">
        <f>IF($J78="Off",0,IF(ISERROR(INDEX(Inputs!BD$36:BD$1583,MATCH($C78,Inputs!$C$36:$C$1583,))),0,INDEX(Inputs!BD$36:BD$1583,MATCH($C78,Inputs!$C$36:$C$1583,))))*$H78</f>
        <v>0</v>
      </c>
      <c r="BE78" s="24">
        <f>IF($J78="Off",0,IF(ISERROR(INDEX(Inputs!BE$36:BE$1583,MATCH($C78,Inputs!$C$36:$C$1583,))),0,INDEX(Inputs!BE$36:BE$1583,MATCH($C78,Inputs!$C$36:$C$1583,))))*$H78</f>
        <v>0</v>
      </c>
      <c r="BF78" s="24">
        <f>IF($J78="Off",0,IF(ISERROR(INDEX(Inputs!BF$36:BF$1583,MATCH($C78,Inputs!$C$36:$C$1583,))),0,INDEX(Inputs!BF$36:BF$1583,MATCH($C78,Inputs!$C$36:$C$1583,))))*$H78</f>
        <v>0</v>
      </c>
      <c r="BG78" s="24">
        <f>IF($J78="Off",0,IF(ISERROR(INDEX(Inputs!BG$36:BG$1583,MATCH($C78,Inputs!$C$36:$C$1583,))),0,INDEX(Inputs!BG$36:BG$1583,MATCH($C78,Inputs!$C$36:$C$1583,))))*$H78</f>
        <v>0</v>
      </c>
      <c r="BH78" s="24">
        <f>IF($J78="Off",0,IF(ISERROR(INDEX(Inputs!BH$36:BH$1583,MATCH($C78,Inputs!$C$36:$C$1583,))),0,INDEX(Inputs!BH$36:BH$1583,MATCH($C78,Inputs!$C$36:$C$1583,))))*$H78</f>
        <v>0</v>
      </c>
      <c r="BI78" s="24">
        <f>IF($J78="Off",0,IF(ISERROR(INDEX(Inputs!BI$36:BI$1583,MATCH($C78,Inputs!$C$36:$C$1583,))),0,INDEX(Inputs!BI$36:BI$1583,MATCH($C78,Inputs!$C$36:$C$1583,))))*$H78</f>
        <v>0</v>
      </c>
      <c r="BJ78" s="24">
        <f>IF($J78="Off",0,IF(ISERROR(INDEX(Inputs!BJ$36:BJ$1583,MATCH($C78,Inputs!$C$36:$C$1583,))),0,INDEX(Inputs!BJ$36:BJ$1583,MATCH($C78,Inputs!$C$36:$C$1583,))))*$H78</f>
        <v>0</v>
      </c>
      <c r="BK78" s="24">
        <f>IF($J78="Off",0,IF(ISERROR(INDEX(Inputs!BK$36:BK$1583,MATCH($C78,Inputs!$C$36:$C$1583,))),0,INDEX(Inputs!BK$36:BK$1583,MATCH($C78,Inputs!$C$36:$C$1583,))))*$H78</f>
        <v>0</v>
      </c>
      <c r="BL78" s="24">
        <f>IF($J78="Off",0,IF(ISERROR(INDEX(Inputs!BL$36:BL$1583,MATCH($C78,Inputs!$C$36:$C$1583,))),0,INDEX(Inputs!BL$36:BL$1583,MATCH($C78,Inputs!$C$36:$C$1583,))))*$H78</f>
        <v>0</v>
      </c>
      <c r="BM78" s="24">
        <f>IF($J78="Off",0,IF(ISERROR(INDEX(Inputs!BM$36:BM$1583,MATCH($C78,Inputs!$C$36:$C$1583,))),0,INDEX(Inputs!BM$36:BM$1583,MATCH($C78,Inputs!$C$36:$C$1583,))))*$H78</f>
        <v>0</v>
      </c>
      <c r="BN78" s="24">
        <f>IF($J78="Off",0,IF(ISERROR(INDEX(Inputs!BN$36:BN$1583,MATCH($C78,Inputs!$C$36:$C$1583,))),0,INDEX(Inputs!BN$36:BN$1583,MATCH($C78,Inputs!$C$36:$C$1583,))))*$H78</f>
        <v>0</v>
      </c>
      <c r="BO78" s="24">
        <f>IF($J78="Off",0,IF(ISERROR(INDEX(Inputs!BO$36:BO$1583,MATCH($C78,Inputs!$C$36:$C$1583,))),0,INDEX(Inputs!BO$36:BO$1583,MATCH($C78,Inputs!$C$36:$C$1583,))))*$H78</f>
        <v>0</v>
      </c>
      <c r="BP78" s="24">
        <f>IF($J78="Off",0,IF(ISERROR(INDEX(Inputs!BP$36:BP$1583,MATCH($C78,Inputs!$C$36:$C$1583,))),0,INDEX(Inputs!BP$36:BP$1583,MATCH($C78,Inputs!$C$36:$C$1583,))))*$H78</f>
        <v>0</v>
      </c>
      <c r="BQ78" s="24">
        <f>IF($J78="Off",0,IF(ISERROR(INDEX(Inputs!BQ$36:BQ$1583,MATCH($C78,Inputs!$C$36:$C$1583,))),0,INDEX(Inputs!BQ$36:BQ$1583,MATCH($C78,Inputs!$C$36:$C$1583,))))*$H78</f>
        <v>0</v>
      </c>
      <c r="BR78" s="24">
        <f>IF($J78="Off",0,IF(ISERROR(INDEX(Inputs!BR$36:BR$1583,MATCH($C78,Inputs!$C$36:$C$1583,))),0,INDEX(Inputs!BR$36:BR$1583,MATCH($C78,Inputs!$C$36:$C$1583,))))*$H78</f>
        <v>0</v>
      </c>
      <c r="BS78" s="24">
        <f>IF($J78="Off",0,IF(ISERROR(INDEX(Inputs!BS$36:BS$1583,MATCH($C78,Inputs!$C$36:$C$1583,))),0,INDEX(Inputs!BS$36:BS$1583,MATCH($C78,Inputs!$C$36:$C$1583,))))*$H78</f>
        <v>0</v>
      </c>
      <c r="BT78" s="24">
        <f>IF($J78="Off",0,IF(ISERROR(INDEX(Inputs!BT$36:BT$1583,MATCH($C78,Inputs!$C$36:$C$1583,))),0,INDEX(Inputs!BT$36:BT$1583,MATCH($C78,Inputs!$C$36:$C$1583,))))*$H78</f>
        <v>0</v>
      </c>
      <c r="BU78" s="24">
        <f>IF($J78="Off",0,IF(ISERROR(INDEX(Inputs!BU$36:BU$1583,MATCH($C78,Inputs!$C$36:$C$1583,))),0,INDEX(Inputs!BU$36:BU$1583,MATCH($C78,Inputs!$C$36:$C$1583,))))*$H78</f>
        <v>0</v>
      </c>
      <c r="BV78" s="24">
        <f>IF($J78="Off",0,IF(ISERROR(INDEX(Inputs!BV$36:BV$1583,MATCH($C78,Inputs!$C$36:$C$1583,))),0,INDEX(Inputs!BV$36:BV$1583,MATCH($C78,Inputs!$C$36:$C$1583,))))*$H78</f>
        <v>0</v>
      </c>
      <c r="BW78" s="24">
        <f>IF($J78="Off",0,IF(ISERROR(INDEX(Inputs!BW$36:BW$1583,MATCH($C78,Inputs!$C$36:$C$1583,))),0,INDEX(Inputs!BW$36:BW$1583,MATCH($C78,Inputs!$C$36:$C$1583,))))*$H78</f>
        <v>0</v>
      </c>
      <c r="BX78" s="24">
        <f>IF($J78="Off",0,IF(ISERROR(INDEX(Inputs!BX$36:BX$1583,MATCH($C78,Inputs!$C$36:$C$1583,))),0,INDEX(Inputs!BX$36:BX$1583,MATCH($C78,Inputs!$C$36:$C$1583,))))*$H78</f>
        <v>0</v>
      </c>
      <c r="BY78" s="24">
        <f>IF($J78="Off",0,IF(ISERROR(INDEX(Inputs!BY$36:BY$1583,MATCH($C78,Inputs!$C$36:$C$1583,))),0,INDEX(Inputs!BY$36:BY$1583,MATCH($C78,Inputs!$C$36:$C$1583,))))*$H78</f>
        <v>0</v>
      </c>
      <c r="BZ78" s="24">
        <f>IF($J78="Off",0,IF(ISERROR(INDEX(Inputs!BZ$36:BZ$1583,MATCH($C78,Inputs!$C$36:$C$1583,))),0,INDEX(Inputs!BZ$36:BZ$1583,MATCH($C78,Inputs!$C$36:$C$1583,))))*$H78</f>
        <v>0</v>
      </c>
    </row>
    <row r="79" spans="3:78" outlineLevel="1">
      <c r="C79" s="111">
        <v>37</v>
      </c>
      <c r="D79" s="111"/>
      <c r="E79" s="111"/>
      <c r="G79" s="22">
        <f>IF(ISERROR(INDEX(Inputs!G$36:G$1583,MATCH($C79,Inputs!$C$36:$C$1583,))),0,INDEX(Inputs!G$36:G$1583,MATCH($C79,Inputs!$C$36:$C$1583,)))</f>
        <v>0</v>
      </c>
      <c r="H79" s="54">
        <f>IF(AND($I$9="Yes",I79=Inputs!$CB$16),0,1)</f>
        <v>1</v>
      </c>
      <c r="I79" s="22">
        <f>IF(ISERROR(INDEX(Inputs!I$36:I$1583,MATCH($C79,Inputs!$C$36:$C$1583,))),0,INDEX(Inputs!I$36:I$1583,MATCH($C79,Inputs!$C$36:$C$1583,)))</f>
        <v>0</v>
      </c>
      <c r="J79" s="45" t="s">
        <v>48</v>
      </c>
      <c r="K79" s="24">
        <f t="shared" si="132"/>
        <v>0</v>
      </c>
      <c r="M79" s="24">
        <f t="shared" si="131"/>
        <v>0</v>
      </c>
      <c r="N79" s="24">
        <f t="shared" si="131"/>
        <v>0</v>
      </c>
      <c r="O79" s="24">
        <f t="shared" si="131"/>
        <v>0</v>
      </c>
      <c r="P79" s="24">
        <f t="shared" si="131"/>
        <v>0</v>
      </c>
      <c r="Q79" s="24">
        <f t="shared" si="131"/>
        <v>0</v>
      </c>
      <c r="R79" s="24">
        <f t="shared" si="131"/>
        <v>0</v>
      </c>
      <c r="S79" s="24">
        <f t="shared" si="131"/>
        <v>0</v>
      </c>
      <c r="T79" s="24">
        <f t="shared" si="131"/>
        <v>0</v>
      </c>
      <c r="U79" s="24">
        <f t="shared" si="131"/>
        <v>0</v>
      </c>
      <c r="V79" s="24">
        <f t="shared" si="131"/>
        <v>0</v>
      </c>
      <c r="W79" s="24">
        <f t="shared" si="131"/>
        <v>0</v>
      </c>
      <c r="X79" s="24">
        <f t="shared" si="131"/>
        <v>0</v>
      </c>
      <c r="Z79" s="24">
        <f>IF($J79="Off",0,IF(ISERROR(INDEX(Inputs!Z$36:Z$1583,MATCH($C79,Inputs!$C$36:$C$1583,))),0,INDEX(Inputs!Z$36:Z$1583,MATCH($C79,Inputs!$C$36:$C$1583,))))*$H79</f>
        <v>0</v>
      </c>
      <c r="AA79" s="24">
        <f>IF($J79="Off",0,IF(ISERROR(INDEX(Inputs!AA$36:AA$1583,MATCH($C79,Inputs!$C$36:$C$1583,))),0,INDEX(Inputs!AA$36:AA$1583,MATCH($C79,Inputs!$C$36:$C$1583,))))*$H79</f>
        <v>0</v>
      </c>
      <c r="AB79" s="24">
        <f>IF($J79="Off",0,IF(ISERROR(INDEX(Inputs!AB$36:AB$1583,MATCH($C79,Inputs!$C$36:$C$1583,))),0,INDEX(Inputs!AB$36:AB$1583,MATCH($C79,Inputs!$C$36:$C$1583,))))*$H79</f>
        <v>0</v>
      </c>
      <c r="AC79" s="24">
        <f>IF($J79="Off",0,IF(ISERROR(INDEX(Inputs!AC$36:AC$1583,MATCH($C79,Inputs!$C$36:$C$1583,))),0,INDEX(Inputs!AC$36:AC$1583,MATCH($C79,Inputs!$C$36:$C$1583,))))*$H79</f>
        <v>0</v>
      </c>
      <c r="AD79" s="24">
        <f>IF($J79="Off",0,IF(ISERROR(INDEX(Inputs!AD$36:AD$1583,MATCH($C79,Inputs!$C$36:$C$1583,))),0,INDEX(Inputs!AD$36:AD$1583,MATCH($C79,Inputs!$C$36:$C$1583,))))*$H79</f>
        <v>0</v>
      </c>
      <c r="AE79" s="24">
        <f>IF($J79="Off",0,IF(ISERROR(INDEX(Inputs!AE$36:AE$1583,MATCH($C79,Inputs!$C$36:$C$1583,))),0,INDEX(Inputs!AE$36:AE$1583,MATCH($C79,Inputs!$C$36:$C$1583,))))*$H79</f>
        <v>0</v>
      </c>
      <c r="AF79" s="24">
        <f>IF($J79="Off",0,IF(ISERROR(INDEX(Inputs!AF$36:AF$1583,MATCH($C79,Inputs!$C$36:$C$1583,))),0,INDEX(Inputs!AF$36:AF$1583,MATCH($C79,Inputs!$C$36:$C$1583,))))*$H79</f>
        <v>0</v>
      </c>
      <c r="AG79" s="24">
        <f>IF($J79="Off",0,IF(ISERROR(INDEX(Inputs!AG$36:AG$1583,MATCH($C79,Inputs!$C$36:$C$1583,))),0,INDEX(Inputs!AG$36:AG$1583,MATCH($C79,Inputs!$C$36:$C$1583,))))*$H79</f>
        <v>0</v>
      </c>
      <c r="AH79" s="24">
        <f>IF($J79="Off",0,IF(ISERROR(INDEX(Inputs!AH$36:AH$1583,MATCH($C79,Inputs!$C$36:$C$1583,))),0,INDEX(Inputs!AH$36:AH$1583,MATCH($C79,Inputs!$C$36:$C$1583,))))*$H79</f>
        <v>0</v>
      </c>
      <c r="AI79" s="24">
        <f>IF($J79="Off",0,IF(ISERROR(INDEX(Inputs!AI$36:AI$1583,MATCH($C79,Inputs!$C$36:$C$1583,))),0,INDEX(Inputs!AI$36:AI$1583,MATCH($C79,Inputs!$C$36:$C$1583,))))*$H79</f>
        <v>0</v>
      </c>
      <c r="AJ79" s="24">
        <f>IF($J79="Off",0,IF(ISERROR(INDEX(Inputs!AJ$36:AJ$1583,MATCH($C79,Inputs!$C$36:$C$1583,))),0,INDEX(Inputs!AJ$36:AJ$1583,MATCH($C79,Inputs!$C$36:$C$1583,))))*$H79</f>
        <v>0</v>
      </c>
      <c r="AK79" s="24">
        <f>IF($J79="Off",0,IF(ISERROR(INDEX(Inputs!AK$36:AK$1583,MATCH($C79,Inputs!$C$36:$C$1583,))),0,INDEX(Inputs!AK$36:AK$1583,MATCH($C79,Inputs!$C$36:$C$1583,))))*$H79</f>
        <v>0</v>
      </c>
      <c r="AL79" s="24">
        <f>IF($J79="Off",0,IF(ISERROR(INDEX(Inputs!AL$36:AL$1583,MATCH($C79,Inputs!$C$36:$C$1583,))),0,INDEX(Inputs!AL$36:AL$1583,MATCH($C79,Inputs!$C$36:$C$1583,))))*$H79</f>
        <v>0</v>
      </c>
      <c r="AM79" s="24">
        <f>IF($J79="Off",0,IF(ISERROR(INDEX(Inputs!AM$36:AM$1583,MATCH($C79,Inputs!$C$36:$C$1583,))),0,INDEX(Inputs!AM$36:AM$1583,MATCH($C79,Inputs!$C$36:$C$1583,))))*$H79</f>
        <v>0</v>
      </c>
      <c r="AN79" s="24">
        <f>IF($J79="Off",0,IF(ISERROR(INDEX(Inputs!AN$36:AN$1583,MATCH($C79,Inputs!$C$36:$C$1583,))),0,INDEX(Inputs!AN$36:AN$1583,MATCH($C79,Inputs!$C$36:$C$1583,))))*$H79</f>
        <v>0</v>
      </c>
      <c r="AO79" s="24">
        <f>IF($J79="Off",0,IF(ISERROR(INDEX(Inputs!AO$36:AO$1583,MATCH($C79,Inputs!$C$36:$C$1583,))),0,INDEX(Inputs!AO$36:AO$1583,MATCH($C79,Inputs!$C$36:$C$1583,))))*$H79</f>
        <v>0</v>
      </c>
      <c r="AP79" s="24">
        <f>IF($J79="Off",0,IF(ISERROR(INDEX(Inputs!AP$36:AP$1583,MATCH($C79,Inputs!$C$36:$C$1583,))),0,INDEX(Inputs!AP$36:AP$1583,MATCH($C79,Inputs!$C$36:$C$1583,))))*$H79</f>
        <v>0</v>
      </c>
      <c r="AQ79" s="24">
        <f>IF($J79="Off",0,IF(ISERROR(INDEX(Inputs!AQ$36:AQ$1583,MATCH($C79,Inputs!$C$36:$C$1583,))),0,INDEX(Inputs!AQ$36:AQ$1583,MATCH($C79,Inputs!$C$36:$C$1583,))))*$H79</f>
        <v>0</v>
      </c>
      <c r="AR79" s="24">
        <f>IF($J79="Off",0,IF(ISERROR(INDEX(Inputs!AR$36:AR$1583,MATCH($C79,Inputs!$C$36:$C$1583,))),0,INDEX(Inputs!AR$36:AR$1583,MATCH($C79,Inputs!$C$36:$C$1583,))))*$H79</f>
        <v>0</v>
      </c>
      <c r="AS79" s="24">
        <f>IF($J79="Off",0,IF(ISERROR(INDEX(Inputs!AS$36:AS$1583,MATCH($C79,Inputs!$C$36:$C$1583,))),0,INDEX(Inputs!AS$36:AS$1583,MATCH($C79,Inputs!$C$36:$C$1583,))))*$H79</f>
        <v>0</v>
      </c>
      <c r="AT79" s="24">
        <f>IF($J79="Off",0,IF(ISERROR(INDEX(Inputs!AT$36:AT$1583,MATCH($C79,Inputs!$C$36:$C$1583,))),0,INDEX(Inputs!AT$36:AT$1583,MATCH($C79,Inputs!$C$36:$C$1583,))))*$H79</f>
        <v>0</v>
      </c>
      <c r="AU79" s="24">
        <f>IF($J79="Off",0,IF(ISERROR(INDEX(Inputs!AU$36:AU$1583,MATCH($C79,Inputs!$C$36:$C$1583,))),0,INDEX(Inputs!AU$36:AU$1583,MATCH($C79,Inputs!$C$36:$C$1583,))))*$H79</f>
        <v>0</v>
      </c>
      <c r="AV79" s="24">
        <f>IF($J79="Off",0,IF(ISERROR(INDEX(Inputs!AV$36:AV$1583,MATCH($C79,Inputs!$C$36:$C$1583,))),0,INDEX(Inputs!AV$36:AV$1583,MATCH($C79,Inputs!$C$36:$C$1583,))))*$H79</f>
        <v>0</v>
      </c>
      <c r="AW79" s="24">
        <f>IF($J79="Off",0,IF(ISERROR(INDEX(Inputs!AW$36:AW$1583,MATCH($C79,Inputs!$C$36:$C$1583,))),0,INDEX(Inputs!AW$36:AW$1583,MATCH($C79,Inputs!$C$36:$C$1583,))))*$H79</f>
        <v>0</v>
      </c>
      <c r="AX79" s="24">
        <f>IF($J79="Off",0,IF(ISERROR(INDEX(Inputs!AX$36:AX$1583,MATCH($C79,Inputs!$C$36:$C$1583,))),0,INDEX(Inputs!AX$36:AX$1583,MATCH($C79,Inputs!$C$36:$C$1583,))))*$H79</f>
        <v>0</v>
      </c>
      <c r="AY79" s="24">
        <f>IF($J79="Off",0,IF(ISERROR(INDEX(Inputs!AY$36:AY$1583,MATCH($C79,Inputs!$C$36:$C$1583,))),0,INDEX(Inputs!AY$36:AY$1583,MATCH($C79,Inputs!$C$36:$C$1583,))))*$H79</f>
        <v>0</v>
      </c>
      <c r="AZ79" s="24">
        <f>IF($J79="Off",0,IF(ISERROR(INDEX(Inputs!AZ$36:AZ$1583,MATCH($C79,Inputs!$C$36:$C$1583,))),0,INDEX(Inputs!AZ$36:AZ$1583,MATCH($C79,Inputs!$C$36:$C$1583,))))*$H79</f>
        <v>0</v>
      </c>
      <c r="BA79" s="24">
        <f>IF($J79="Off",0,IF(ISERROR(INDEX(Inputs!BA$36:BA$1583,MATCH($C79,Inputs!$C$36:$C$1583,))),0,INDEX(Inputs!BA$36:BA$1583,MATCH($C79,Inputs!$C$36:$C$1583,))))*$H79</f>
        <v>0</v>
      </c>
      <c r="BB79" s="24">
        <f>IF($J79="Off",0,IF(ISERROR(INDEX(Inputs!BB$36:BB$1583,MATCH($C79,Inputs!$C$36:$C$1583,))),0,INDEX(Inputs!BB$36:BB$1583,MATCH($C79,Inputs!$C$36:$C$1583,))))*$H79</f>
        <v>0</v>
      </c>
      <c r="BC79" s="24">
        <f>IF($J79="Off",0,IF(ISERROR(INDEX(Inputs!BC$36:BC$1583,MATCH($C79,Inputs!$C$36:$C$1583,))),0,INDEX(Inputs!BC$36:BC$1583,MATCH($C79,Inputs!$C$36:$C$1583,))))*$H79</f>
        <v>0</v>
      </c>
      <c r="BD79" s="24">
        <f>IF($J79="Off",0,IF(ISERROR(INDEX(Inputs!BD$36:BD$1583,MATCH($C79,Inputs!$C$36:$C$1583,))),0,INDEX(Inputs!BD$36:BD$1583,MATCH($C79,Inputs!$C$36:$C$1583,))))*$H79</f>
        <v>0</v>
      </c>
      <c r="BE79" s="24">
        <f>IF($J79="Off",0,IF(ISERROR(INDEX(Inputs!BE$36:BE$1583,MATCH($C79,Inputs!$C$36:$C$1583,))),0,INDEX(Inputs!BE$36:BE$1583,MATCH($C79,Inputs!$C$36:$C$1583,))))*$H79</f>
        <v>0</v>
      </c>
      <c r="BF79" s="24">
        <f>IF($J79="Off",0,IF(ISERROR(INDEX(Inputs!BF$36:BF$1583,MATCH($C79,Inputs!$C$36:$C$1583,))),0,INDEX(Inputs!BF$36:BF$1583,MATCH($C79,Inputs!$C$36:$C$1583,))))*$H79</f>
        <v>0</v>
      </c>
      <c r="BG79" s="24">
        <f>IF($J79="Off",0,IF(ISERROR(INDEX(Inputs!BG$36:BG$1583,MATCH($C79,Inputs!$C$36:$C$1583,))),0,INDEX(Inputs!BG$36:BG$1583,MATCH($C79,Inputs!$C$36:$C$1583,))))*$H79</f>
        <v>0</v>
      </c>
      <c r="BH79" s="24">
        <f>IF($J79="Off",0,IF(ISERROR(INDEX(Inputs!BH$36:BH$1583,MATCH($C79,Inputs!$C$36:$C$1583,))),0,INDEX(Inputs!BH$36:BH$1583,MATCH($C79,Inputs!$C$36:$C$1583,))))*$H79</f>
        <v>0</v>
      </c>
      <c r="BI79" s="24">
        <f>IF($J79="Off",0,IF(ISERROR(INDEX(Inputs!BI$36:BI$1583,MATCH($C79,Inputs!$C$36:$C$1583,))),0,INDEX(Inputs!BI$36:BI$1583,MATCH($C79,Inputs!$C$36:$C$1583,))))*$H79</f>
        <v>0</v>
      </c>
      <c r="BJ79" s="24">
        <f>IF($J79="Off",0,IF(ISERROR(INDEX(Inputs!BJ$36:BJ$1583,MATCH($C79,Inputs!$C$36:$C$1583,))),0,INDEX(Inputs!BJ$36:BJ$1583,MATCH($C79,Inputs!$C$36:$C$1583,))))*$H79</f>
        <v>0</v>
      </c>
      <c r="BK79" s="24">
        <f>IF($J79="Off",0,IF(ISERROR(INDEX(Inputs!BK$36:BK$1583,MATCH($C79,Inputs!$C$36:$C$1583,))),0,INDEX(Inputs!BK$36:BK$1583,MATCH($C79,Inputs!$C$36:$C$1583,))))*$H79</f>
        <v>0</v>
      </c>
      <c r="BL79" s="24">
        <f>IF($J79="Off",0,IF(ISERROR(INDEX(Inputs!BL$36:BL$1583,MATCH($C79,Inputs!$C$36:$C$1583,))),0,INDEX(Inputs!BL$36:BL$1583,MATCH($C79,Inputs!$C$36:$C$1583,))))*$H79</f>
        <v>0</v>
      </c>
      <c r="BM79" s="24">
        <f>IF($J79="Off",0,IF(ISERROR(INDEX(Inputs!BM$36:BM$1583,MATCH($C79,Inputs!$C$36:$C$1583,))),0,INDEX(Inputs!BM$36:BM$1583,MATCH($C79,Inputs!$C$36:$C$1583,))))*$H79</f>
        <v>0</v>
      </c>
      <c r="BN79" s="24">
        <f>IF($J79="Off",0,IF(ISERROR(INDEX(Inputs!BN$36:BN$1583,MATCH($C79,Inputs!$C$36:$C$1583,))),0,INDEX(Inputs!BN$36:BN$1583,MATCH($C79,Inputs!$C$36:$C$1583,))))*$H79</f>
        <v>0</v>
      </c>
      <c r="BO79" s="24">
        <f>IF($J79="Off",0,IF(ISERROR(INDEX(Inputs!BO$36:BO$1583,MATCH($C79,Inputs!$C$36:$C$1583,))),0,INDEX(Inputs!BO$36:BO$1583,MATCH($C79,Inputs!$C$36:$C$1583,))))*$H79</f>
        <v>0</v>
      </c>
      <c r="BP79" s="24">
        <f>IF($J79="Off",0,IF(ISERROR(INDEX(Inputs!BP$36:BP$1583,MATCH($C79,Inputs!$C$36:$C$1583,))),0,INDEX(Inputs!BP$36:BP$1583,MATCH($C79,Inputs!$C$36:$C$1583,))))*$H79</f>
        <v>0</v>
      </c>
      <c r="BQ79" s="24">
        <f>IF($J79="Off",0,IF(ISERROR(INDEX(Inputs!BQ$36:BQ$1583,MATCH($C79,Inputs!$C$36:$C$1583,))),0,INDEX(Inputs!BQ$36:BQ$1583,MATCH($C79,Inputs!$C$36:$C$1583,))))*$H79</f>
        <v>0</v>
      </c>
      <c r="BR79" s="24">
        <f>IF($J79="Off",0,IF(ISERROR(INDEX(Inputs!BR$36:BR$1583,MATCH($C79,Inputs!$C$36:$C$1583,))),0,INDEX(Inputs!BR$36:BR$1583,MATCH($C79,Inputs!$C$36:$C$1583,))))*$H79</f>
        <v>0</v>
      </c>
      <c r="BS79" s="24">
        <f>IF($J79="Off",0,IF(ISERROR(INDEX(Inputs!BS$36:BS$1583,MATCH($C79,Inputs!$C$36:$C$1583,))),0,INDEX(Inputs!BS$36:BS$1583,MATCH($C79,Inputs!$C$36:$C$1583,))))*$H79</f>
        <v>0</v>
      </c>
      <c r="BT79" s="24">
        <f>IF($J79="Off",0,IF(ISERROR(INDEX(Inputs!BT$36:BT$1583,MATCH($C79,Inputs!$C$36:$C$1583,))),0,INDEX(Inputs!BT$36:BT$1583,MATCH($C79,Inputs!$C$36:$C$1583,))))*$H79</f>
        <v>0</v>
      </c>
      <c r="BU79" s="24">
        <f>IF($J79="Off",0,IF(ISERROR(INDEX(Inputs!BU$36:BU$1583,MATCH($C79,Inputs!$C$36:$C$1583,))),0,INDEX(Inputs!BU$36:BU$1583,MATCH($C79,Inputs!$C$36:$C$1583,))))*$H79</f>
        <v>0</v>
      </c>
      <c r="BV79" s="24">
        <f>IF($J79="Off",0,IF(ISERROR(INDEX(Inputs!BV$36:BV$1583,MATCH($C79,Inputs!$C$36:$C$1583,))),0,INDEX(Inputs!BV$36:BV$1583,MATCH($C79,Inputs!$C$36:$C$1583,))))*$H79</f>
        <v>0</v>
      </c>
      <c r="BW79" s="24">
        <f>IF($J79="Off",0,IF(ISERROR(INDEX(Inputs!BW$36:BW$1583,MATCH($C79,Inputs!$C$36:$C$1583,))),0,INDEX(Inputs!BW$36:BW$1583,MATCH($C79,Inputs!$C$36:$C$1583,))))*$H79</f>
        <v>0</v>
      </c>
      <c r="BX79" s="24">
        <f>IF($J79="Off",0,IF(ISERROR(INDEX(Inputs!BX$36:BX$1583,MATCH($C79,Inputs!$C$36:$C$1583,))),0,INDEX(Inputs!BX$36:BX$1583,MATCH($C79,Inputs!$C$36:$C$1583,))))*$H79</f>
        <v>0</v>
      </c>
      <c r="BY79" s="24">
        <f>IF($J79="Off",0,IF(ISERROR(INDEX(Inputs!BY$36:BY$1583,MATCH($C79,Inputs!$C$36:$C$1583,))),0,INDEX(Inputs!BY$36:BY$1583,MATCH($C79,Inputs!$C$36:$C$1583,))))*$H79</f>
        <v>0</v>
      </c>
      <c r="BZ79" s="24">
        <f>IF($J79="Off",0,IF(ISERROR(INDEX(Inputs!BZ$36:BZ$1583,MATCH($C79,Inputs!$C$36:$C$1583,))),0,INDEX(Inputs!BZ$36:BZ$1583,MATCH($C79,Inputs!$C$36:$C$1583,))))*$H79</f>
        <v>0</v>
      </c>
    </row>
    <row r="80" spans="3:78" outlineLevel="1">
      <c r="C80" s="111">
        <v>38</v>
      </c>
      <c r="D80" s="111"/>
      <c r="E80" s="111"/>
      <c r="G80" s="22">
        <f>IF(ISERROR(INDEX(Inputs!G$36:G$1583,MATCH($C80,Inputs!$C$36:$C$1583,))),0,INDEX(Inputs!G$36:G$1583,MATCH($C80,Inputs!$C$36:$C$1583,)))</f>
        <v>0</v>
      </c>
      <c r="H80" s="54">
        <f>IF(AND($I$9="Yes",I80=Inputs!$CB$16),0,1)</f>
        <v>1</v>
      </c>
      <c r="I80" s="22">
        <f>IF(ISERROR(INDEX(Inputs!I$36:I$1583,MATCH($C80,Inputs!$C$36:$C$1583,))),0,INDEX(Inputs!I$36:I$1583,MATCH($C80,Inputs!$C$36:$C$1583,)))</f>
        <v>0</v>
      </c>
      <c r="J80" s="45" t="s">
        <v>48</v>
      </c>
      <c r="K80" s="24">
        <f t="shared" si="132"/>
        <v>0</v>
      </c>
      <c r="M80" s="24">
        <f t="shared" si="131"/>
        <v>0</v>
      </c>
      <c r="N80" s="24">
        <f t="shared" si="131"/>
        <v>0</v>
      </c>
      <c r="O80" s="24">
        <f t="shared" si="131"/>
        <v>0</v>
      </c>
      <c r="P80" s="24">
        <f t="shared" si="131"/>
        <v>0</v>
      </c>
      <c r="Q80" s="24">
        <f t="shared" si="131"/>
        <v>0</v>
      </c>
      <c r="R80" s="24">
        <f t="shared" si="131"/>
        <v>0</v>
      </c>
      <c r="S80" s="24">
        <f t="shared" si="131"/>
        <v>0</v>
      </c>
      <c r="T80" s="24">
        <f t="shared" si="131"/>
        <v>0</v>
      </c>
      <c r="U80" s="24">
        <f t="shared" si="131"/>
        <v>0</v>
      </c>
      <c r="V80" s="24">
        <f t="shared" si="131"/>
        <v>0</v>
      </c>
      <c r="W80" s="24">
        <f t="shared" si="131"/>
        <v>0</v>
      </c>
      <c r="X80" s="24">
        <f t="shared" si="131"/>
        <v>0</v>
      </c>
      <c r="Z80" s="24">
        <f>IF($J80="Off",0,IF(ISERROR(INDEX(Inputs!Z$36:Z$1583,MATCH($C80,Inputs!$C$36:$C$1583,))),0,INDEX(Inputs!Z$36:Z$1583,MATCH($C80,Inputs!$C$36:$C$1583,))))*$H80</f>
        <v>0</v>
      </c>
      <c r="AA80" s="24">
        <f>IF($J80="Off",0,IF(ISERROR(INDEX(Inputs!AA$36:AA$1583,MATCH($C80,Inputs!$C$36:$C$1583,))),0,INDEX(Inputs!AA$36:AA$1583,MATCH($C80,Inputs!$C$36:$C$1583,))))*$H80</f>
        <v>0</v>
      </c>
      <c r="AB80" s="24">
        <f>IF($J80="Off",0,IF(ISERROR(INDEX(Inputs!AB$36:AB$1583,MATCH($C80,Inputs!$C$36:$C$1583,))),0,INDEX(Inputs!AB$36:AB$1583,MATCH($C80,Inputs!$C$36:$C$1583,))))*$H80</f>
        <v>0</v>
      </c>
      <c r="AC80" s="24">
        <f>IF($J80="Off",0,IF(ISERROR(INDEX(Inputs!AC$36:AC$1583,MATCH($C80,Inputs!$C$36:$C$1583,))),0,INDEX(Inputs!AC$36:AC$1583,MATCH($C80,Inputs!$C$36:$C$1583,))))*$H80</f>
        <v>0</v>
      </c>
      <c r="AD80" s="24">
        <f>IF($J80="Off",0,IF(ISERROR(INDEX(Inputs!AD$36:AD$1583,MATCH($C80,Inputs!$C$36:$C$1583,))),0,INDEX(Inputs!AD$36:AD$1583,MATCH($C80,Inputs!$C$36:$C$1583,))))*$H80</f>
        <v>0</v>
      </c>
      <c r="AE80" s="24">
        <f>IF($J80="Off",0,IF(ISERROR(INDEX(Inputs!AE$36:AE$1583,MATCH($C80,Inputs!$C$36:$C$1583,))),0,INDEX(Inputs!AE$36:AE$1583,MATCH($C80,Inputs!$C$36:$C$1583,))))*$H80</f>
        <v>0</v>
      </c>
      <c r="AF80" s="24">
        <f>IF($J80="Off",0,IF(ISERROR(INDEX(Inputs!AF$36:AF$1583,MATCH($C80,Inputs!$C$36:$C$1583,))),0,INDEX(Inputs!AF$36:AF$1583,MATCH($C80,Inputs!$C$36:$C$1583,))))*$H80</f>
        <v>0</v>
      </c>
      <c r="AG80" s="24">
        <f>IF($J80="Off",0,IF(ISERROR(INDEX(Inputs!AG$36:AG$1583,MATCH($C80,Inputs!$C$36:$C$1583,))),0,INDEX(Inputs!AG$36:AG$1583,MATCH($C80,Inputs!$C$36:$C$1583,))))*$H80</f>
        <v>0</v>
      </c>
      <c r="AH80" s="24">
        <f>IF($J80="Off",0,IF(ISERROR(INDEX(Inputs!AH$36:AH$1583,MATCH($C80,Inputs!$C$36:$C$1583,))),0,INDEX(Inputs!AH$36:AH$1583,MATCH($C80,Inputs!$C$36:$C$1583,))))*$H80</f>
        <v>0</v>
      </c>
      <c r="AI80" s="24">
        <f>IF($J80="Off",0,IF(ISERROR(INDEX(Inputs!AI$36:AI$1583,MATCH($C80,Inputs!$C$36:$C$1583,))),0,INDEX(Inputs!AI$36:AI$1583,MATCH($C80,Inputs!$C$36:$C$1583,))))*$H80</f>
        <v>0</v>
      </c>
      <c r="AJ80" s="24">
        <f>IF($J80="Off",0,IF(ISERROR(INDEX(Inputs!AJ$36:AJ$1583,MATCH($C80,Inputs!$C$36:$C$1583,))),0,INDEX(Inputs!AJ$36:AJ$1583,MATCH($C80,Inputs!$C$36:$C$1583,))))*$H80</f>
        <v>0</v>
      </c>
      <c r="AK80" s="24">
        <f>IF($J80="Off",0,IF(ISERROR(INDEX(Inputs!AK$36:AK$1583,MATCH($C80,Inputs!$C$36:$C$1583,))),0,INDEX(Inputs!AK$36:AK$1583,MATCH($C80,Inputs!$C$36:$C$1583,))))*$H80</f>
        <v>0</v>
      </c>
      <c r="AL80" s="24">
        <f>IF($J80="Off",0,IF(ISERROR(INDEX(Inputs!AL$36:AL$1583,MATCH($C80,Inputs!$C$36:$C$1583,))),0,INDEX(Inputs!AL$36:AL$1583,MATCH($C80,Inputs!$C$36:$C$1583,))))*$H80</f>
        <v>0</v>
      </c>
      <c r="AM80" s="24">
        <f>IF($J80="Off",0,IF(ISERROR(INDEX(Inputs!AM$36:AM$1583,MATCH($C80,Inputs!$C$36:$C$1583,))),0,INDEX(Inputs!AM$36:AM$1583,MATCH($C80,Inputs!$C$36:$C$1583,))))*$H80</f>
        <v>0</v>
      </c>
      <c r="AN80" s="24">
        <f>IF($J80="Off",0,IF(ISERROR(INDEX(Inputs!AN$36:AN$1583,MATCH($C80,Inputs!$C$36:$C$1583,))),0,INDEX(Inputs!AN$36:AN$1583,MATCH($C80,Inputs!$C$36:$C$1583,))))*$H80</f>
        <v>0</v>
      </c>
      <c r="AO80" s="24">
        <f>IF($J80="Off",0,IF(ISERROR(INDEX(Inputs!AO$36:AO$1583,MATCH($C80,Inputs!$C$36:$C$1583,))),0,INDEX(Inputs!AO$36:AO$1583,MATCH($C80,Inputs!$C$36:$C$1583,))))*$H80</f>
        <v>0</v>
      </c>
      <c r="AP80" s="24">
        <f>IF($J80="Off",0,IF(ISERROR(INDEX(Inputs!AP$36:AP$1583,MATCH($C80,Inputs!$C$36:$C$1583,))),0,INDEX(Inputs!AP$36:AP$1583,MATCH($C80,Inputs!$C$36:$C$1583,))))*$H80</f>
        <v>0</v>
      </c>
      <c r="AQ80" s="24">
        <f>IF($J80="Off",0,IF(ISERROR(INDEX(Inputs!AQ$36:AQ$1583,MATCH($C80,Inputs!$C$36:$C$1583,))),0,INDEX(Inputs!AQ$36:AQ$1583,MATCH($C80,Inputs!$C$36:$C$1583,))))*$H80</f>
        <v>0</v>
      </c>
      <c r="AR80" s="24">
        <f>IF($J80="Off",0,IF(ISERROR(INDEX(Inputs!AR$36:AR$1583,MATCH($C80,Inputs!$C$36:$C$1583,))),0,INDEX(Inputs!AR$36:AR$1583,MATCH($C80,Inputs!$C$36:$C$1583,))))*$H80</f>
        <v>0</v>
      </c>
      <c r="AS80" s="24">
        <f>IF($J80="Off",0,IF(ISERROR(INDEX(Inputs!AS$36:AS$1583,MATCH($C80,Inputs!$C$36:$C$1583,))),0,INDEX(Inputs!AS$36:AS$1583,MATCH($C80,Inputs!$C$36:$C$1583,))))*$H80</f>
        <v>0</v>
      </c>
      <c r="AT80" s="24">
        <f>IF($J80="Off",0,IF(ISERROR(INDEX(Inputs!AT$36:AT$1583,MATCH($C80,Inputs!$C$36:$C$1583,))),0,INDEX(Inputs!AT$36:AT$1583,MATCH($C80,Inputs!$C$36:$C$1583,))))*$H80</f>
        <v>0</v>
      </c>
      <c r="AU80" s="24">
        <f>IF($J80="Off",0,IF(ISERROR(INDEX(Inputs!AU$36:AU$1583,MATCH($C80,Inputs!$C$36:$C$1583,))),0,INDEX(Inputs!AU$36:AU$1583,MATCH($C80,Inputs!$C$36:$C$1583,))))*$H80</f>
        <v>0</v>
      </c>
      <c r="AV80" s="24">
        <f>IF($J80="Off",0,IF(ISERROR(INDEX(Inputs!AV$36:AV$1583,MATCH($C80,Inputs!$C$36:$C$1583,))),0,INDEX(Inputs!AV$36:AV$1583,MATCH($C80,Inputs!$C$36:$C$1583,))))*$H80</f>
        <v>0</v>
      </c>
      <c r="AW80" s="24">
        <f>IF($J80="Off",0,IF(ISERROR(INDEX(Inputs!AW$36:AW$1583,MATCH($C80,Inputs!$C$36:$C$1583,))),0,INDEX(Inputs!AW$36:AW$1583,MATCH($C80,Inputs!$C$36:$C$1583,))))*$H80</f>
        <v>0</v>
      </c>
      <c r="AX80" s="24">
        <f>IF($J80="Off",0,IF(ISERROR(INDEX(Inputs!AX$36:AX$1583,MATCH($C80,Inputs!$C$36:$C$1583,))),0,INDEX(Inputs!AX$36:AX$1583,MATCH($C80,Inputs!$C$36:$C$1583,))))*$H80</f>
        <v>0</v>
      </c>
      <c r="AY80" s="24">
        <f>IF($J80="Off",0,IF(ISERROR(INDEX(Inputs!AY$36:AY$1583,MATCH($C80,Inputs!$C$36:$C$1583,))),0,INDEX(Inputs!AY$36:AY$1583,MATCH($C80,Inputs!$C$36:$C$1583,))))*$H80</f>
        <v>0</v>
      </c>
      <c r="AZ80" s="24">
        <f>IF($J80="Off",0,IF(ISERROR(INDEX(Inputs!AZ$36:AZ$1583,MATCH($C80,Inputs!$C$36:$C$1583,))),0,INDEX(Inputs!AZ$36:AZ$1583,MATCH($C80,Inputs!$C$36:$C$1583,))))*$H80</f>
        <v>0</v>
      </c>
      <c r="BA80" s="24">
        <f>IF($J80="Off",0,IF(ISERROR(INDEX(Inputs!BA$36:BA$1583,MATCH($C80,Inputs!$C$36:$C$1583,))),0,INDEX(Inputs!BA$36:BA$1583,MATCH($C80,Inputs!$C$36:$C$1583,))))*$H80</f>
        <v>0</v>
      </c>
      <c r="BB80" s="24">
        <f>IF($J80="Off",0,IF(ISERROR(INDEX(Inputs!BB$36:BB$1583,MATCH($C80,Inputs!$C$36:$C$1583,))),0,INDEX(Inputs!BB$36:BB$1583,MATCH($C80,Inputs!$C$36:$C$1583,))))*$H80</f>
        <v>0</v>
      </c>
      <c r="BC80" s="24">
        <f>IF($J80="Off",0,IF(ISERROR(INDEX(Inputs!BC$36:BC$1583,MATCH($C80,Inputs!$C$36:$C$1583,))),0,INDEX(Inputs!BC$36:BC$1583,MATCH($C80,Inputs!$C$36:$C$1583,))))*$H80</f>
        <v>0</v>
      </c>
      <c r="BD80" s="24">
        <f>IF($J80="Off",0,IF(ISERROR(INDEX(Inputs!BD$36:BD$1583,MATCH($C80,Inputs!$C$36:$C$1583,))),0,INDEX(Inputs!BD$36:BD$1583,MATCH($C80,Inputs!$C$36:$C$1583,))))*$H80</f>
        <v>0</v>
      </c>
      <c r="BE80" s="24">
        <f>IF($J80="Off",0,IF(ISERROR(INDEX(Inputs!BE$36:BE$1583,MATCH($C80,Inputs!$C$36:$C$1583,))),0,INDEX(Inputs!BE$36:BE$1583,MATCH($C80,Inputs!$C$36:$C$1583,))))*$H80</f>
        <v>0</v>
      </c>
      <c r="BF80" s="24">
        <f>IF($J80="Off",0,IF(ISERROR(INDEX(Inputs!BF$36:BF$1583,MATCH($C80,Inputs!$C$36:$C$1583,))),0,INDEX(Inputs!BF$36:BF$1583,MATCH($C80,Inputs!$C$36:$C$1583,))))*$H80</f>
        <v>0</v>
      </c>
      <c r="BG80" s="24">
        <f>IF($J80="Off",0,IF(ISERROR(INDEX(Inputs!BG$36:BG$1583,MATCH($C80,Inputs!$C$36:$C$1583,))),0,INDEX(Inputs!BG$36:BG$1583,MATCH($C80,Inputs!$C$36:$C$1583,))))*$H80</f>
        <v>0</v>
      </c>
      <c r="BH80" s="24">
        <f>IF($J80="Off",0,IF(ISERROR(INDEX(Inputs!BH$36:BH$1583,MATCH($C80,Inputs!$C$36:$C$1583,))),0,INDEX(Inputs!BH$36:BH$1583,MATCH($C80,Inputs!$C$36:$C$1583,))))*$H80</f>
        <v>0</v>
      </c>
      <c r="BI80" s="24">
        <f>IF($J80="Off",0,IF(ISERROR(INDEX(Inputs!BI$36:BI$1583,MATCH($C80,Inputs!$C$36:$C$1583,))),0,INDEX(Inputs!BI$36:BI$1583,MATCH($C80,Inputs!$C$36:$C$1583,))))*$H80</f>
        <v>0</v>
      </c>
      <c r="BJ80" s="24">
        <f>IF($J80="Off",0,IF(ISERROR(INDEX(Inputs!BJ$36:BJ$1583,MATCH($C80,Inputs!$C$36:$C$1583,))),0,INDEX(Inputs!BJ$36:BJ$1583,MATCH($C80,Inputs!$C$36:$C$1583,))))*$H80</f>
        <v>0</v>
      </c>
      <c r="BK80" s="24">
        <f>IF($J80="Off",0,IF(ISERROR(INDEX(Inputs!BK$36:BK$1583,MATCH($C80,Inputs!$C$36:$C$1583,))),0,INDEX(Inputs!BK$36:BK$1583,MATCH($C80,Inputs!$C$36:$C$1583,))))*$H80</f>
        <v>0</v>
      </c>
      <c r="BL80" s="24">
        <f>IF($J80="Off",0,IF(ISERROR(INDEX(Inputs!BL$36:BL$1583,MATCH($C80,Inputs!$C$36:$C$1583,))),0,INDEX(Inputs!BL$36:BL$1583,MATCH($C80,Inputs!$C$36:$C$1583,))))*$H80</f>
        <v>0</v>
      </c>
      <c r="BM80" s="24">
        <f>IF($J80="Off",0,IF(ISERROR(INDEX(Inputs!BM$36:BM$1583,MATCH($C80,Inputs!$C$36:$C$1583,))),0,INDEX(Inputs!BM$36:BM$1583,MATCH($C80,Inputs!$C$36:$C$1583,))))*$H80</f>
        <v>0</v>
      </c>
      <c r="BN80" s="24">
        <f>IF($J80="Off",0,IF(ISERROR(INDEX(Inputs!BN$36:BN$1583,MATCH($C80,Inputs!$C$36:$C$1583,))),0,INDEX(Inputs!BN$36:BN$1583,MATCH($C80,Inputs!$C$36:$C$1583,))))*$H80</f>
        <v>0</v>
      </c>
      <c r="BO80" s="24">
        <f>IF($J80="Off",0,IF(ISERROR(INDEX(Inputs!BO$36:BO$1583,MATCH($C80,Inputs!$C$36:$C$1583,))),0,INDEX(Inputs!BO$36:BO$1583,MATCH($C80,Inputs!$C$36:$C$1583,))))*$H80</f>
        <v>0</v>
      </c>
      <c r="BP80" s="24">
        <f>IF($J80="Off",0,IF(ISERROR(INDEX(Inputs!BP$36:BP$1583,MATCH($C80,Inputs!$C$36:$C$1583,))),0,INDEX(Inputs!BP$36:BP$1583,MATCH($C80,Inputs!$C$36:$C$1583,))))*$H80</f>
        <v>0</v>
      </c>
      <c r="BQ80" s="24">
        <f>IF($J80="Off",0,IF(ISERROR(INDEX(Inputs!BQ$36:BQ$1583,MATCH($C80,Inputs!$C$36:$C$1583,))),0,INDEX(Inputs!BQ$36:BQ$1583,MATCH($C80,Inputs!$C$36:$C$1583,))))*$H80</f>
        <v>0</v>
      </c>
      <c r="BR80" s="24">
        <f>IF($J80="Off",0,IF(ISERROR(INDEX(Inputs!BR$36:BR$1583,MATCH($C80,Inputs!$C$36:$C$1583,))),0,INDEX(Inputs!BR$36:BR$1583,MATCH($C80,Inputs!$C$36:$C$1583,))))*$H80</f>
        <v>0</v>
      </c>
      <c r="BS80" s="24">
        <f>IF($J80="Off",0,IF(ISERROR(INDEX(Inputs!BS$36:BS$1583,MATCH($C80,Inputs!$C$36:$C$1583,))),0,INDEX(Inputs!BS$36:BS$1583,MATCH($C80,Inputs!$C$36:$C$1583,))))*$H80</f>
        <v>0</v>
      </c>
      <c r="BT80" s="24">
        <f>IF($J80="Off",0,IF(ISERROR(INDEX(Inputs!BT$36:BT$1583,MATCH($C80,Inputs!$C$36:$C$1583,))),0,INDEX(Inputs!BT$36:BT$1583,MATCH($C80,Inputs!$C$36:$C$1583,))))*$H80</f>
        <v>0</v>
      </c>
      <c r="BU80" s="24">
        <f>IF($J80="Off",0,IF(ISERROR(INDEX(Inputs!BU$36:BU$1583,MATCH($C80,Inputs!$C$36:$C$1583,))),0,INDEX(Inputs!BU$36:BU$1583,MATCH($C80,Inputs!$C$36:$C$1583,))))*$H80</f>
        <v>0</v>
      </c>
      <c r="BV80" s="24">
        <f>IF($J80="Off",0,IF(ISERROR(INDEX(Inputs!BV$36:BV$1583,MATCH($C80,Inputs!$C$36:$C$1583,))),0,INDEX(Inputs!BV$36:BV$1583,MATCH($C80,Inputs!$C$36:$C$1583,))))*$H80</f>
        <v>0</v>
      </c>
      <c r="BW80" s="24">
        <f>IF($J80="Off",0,IF(ISERROR(INDEX(Inputs!BW$36:BW$1583,MATCH($C80,Inputs!$C$36:$C$1583,))),0,INDEX(Inputs!BW$36:BW$1583,MATCH($C80,Inputs!$C$36:$C$1583,))))*$H80</f>
        <v>0</v>
      </c>
      <c r="BX80" s="24">
        <f>IF($J80="Off",0,IF(ISERROR(INDEX(Inputs!BX$36:BX$1583,MATCH($C80,Inputs!$C$36:$C$1583,))),0,INDEX(Inputs!BX$36:BX$1583,MATCH($C80,Inputs!$C$36:$C$1583,))))*$H80</f>
        <v>0</v>
      </c>
      <c r="BY80" s="24">
        <f>IF($J80="Off",0,IF(ISERROR(INDEX(Inputs!BY$36:BY$1583,MATCH($C80,Inputs!$C$36:$C$1583,))),0,INDEX(Inputs!BY$36:BY$1583,MATCH($C80,Inputs!$C$36:$C$1583,))))*$H80</f>
        <v>0</v>
      </c>
      <c r="BZ80" s="24">
        <f>IF($J80="Off",0,IF(ISERROR(INDEX(Inputs!BZ$36:BZ$1583,MATCH($C80,Inputs!$C$36:$C$1583,))),0,INDEX(Inputs!BZ$36:BZ$1583,MATCH($C80,Inputs!$C$36:$C$1583,))))*$H80</f>
        <v>0</v>
      </c>
    </row>
    <row r="81" spans="3:78" outlineLevel="1">
      <c r="C81" s="111">
        <v>39</v>
      </c>
      <c r="D81" s="111"/>
      <c r="E81" s="111"/>
      <c r="G81" s="22">
        <f>IF(ISERROR(INDEX(Inputs!G$36:G$1583,MATCH($C81,Inputs!$C$36:$C$1583,))),0,INDEX(Inputs!G$36:G$1583,MATCH($C81,Inputs!$C$36:$C$1583,)))</f>
        <v>0</v>
      </c>
      <c r="H81" s="54">
        <f>IF(AND($I$9="Yes",I81=Inputs!$CB$16),0,1)</f>
        <v>1</v>
      </c>
      <c r="I81" s="22">
        <f>IF(ISERROR(INDEX(Inputs!I$36:I$1583,MATCH($C81,Inputs!$C$36:$C$1583,))),0,INDEX(Inputs!I$36:I$1583,MATCH($C81,Inputs!$C$36:$C$1583,)))</f>
        <v>0</v>
      </c>
      <c r="J81" s="45" t="s">
        <v>48</v>
      </c>
      <c r="K81" s="24">
        <f t="shared" si="132"/>
        <v>0</v>
      </c>
      <c r="M81" s="24">
        <f t="shared" si="131"/>
        <v>0</v>
      </c>
      <c r="N81" s="24">
        <f t="shared" si="131"/>
        <v>0</v>
      </c>
      <c r="O81" s="24">
        <f t="shared" si="131"/>
        <v>0</v>
      </c>
      <c r="P81" s="24">
        <f t="shared" si="131"/>
        <v>0</v>
      </c>
      <c r="Q81" s="24">
        <f t="shared" si="131"/>
        <v>0</v>
      </c>
      <c r="R81" s="24">
        <f t="shared" si="131"/>
        <v>0</v>
      </c>
      <c r="S81" s="24">
        <f t="shared" si="131"/>
        <v>0</v>
      </c>
      <c r="T81" s="24">
        <f t="shared" si="131"/>
        <v>0</v>
      </c>
      <c r="U81" s="24">
        <f t="shared" si="131"/>
        <v>0</v>
      </c>
      <c r="V81" s="24">
        <f t="shared" si="131"/>
        <v>0</v>
      </c>
      <c r="W81" s="24">
        <f t="shared" si="131"/>
        <v>0</v>
      </c>
      <c r="X81" s="24">
        <f t="shared" si="131"/>
        <v>0</v>
      </c>
      <c r="Z81" s="24">
        <f>IF($J81="Off",0,IF(ISERROR(INDEX(Inputs!Z$36:Z$1583,MATCH($C81,Inputs!$C$36:$C$1583,))),0,INDEX(Inputs!Z$36:Z$1583,MATCH($C81,Inputs!$C$36:$C$1583,))))*$H81</f>
        <v>0</v>
      </c>
      <c r="AA81" s="24">
        <f>IF($J81="Off",0,IF(ISERROR(INDEX(Inputs!AA$36:AA$1583,MATCH($C81,Inputs!$C$36:$C$1583,))),0,INDEX(Inputs!AA$36:AA$1583,MATCH($C81,Inputs!$C$36:$C$1583,))))*$H81</f>
        <v>0</v>
      </c>
      <c r="AB81" s="24">
        <f>IF($J81="Off",0,IF(ISERROR(INDEX(Inputs!AB$36:AB$1583,MATCH($C81,Inputs!$C$36:$C$1583,))),0,INDEX(Inputs!AB$36:AB$1583,MATCH($C81,Inputs!$C$36:$C$1583,))))*$H81</f>
        <v>0</v>
      </c>
      <c r="AC81" s="24">
        <f>IF($J81="Off",0,IF(ISERROR(INDEX(Inputs!AC$36:AC$1583,MATCH($C81,Inputs!$C$36:$C$1583,))),0,INDEX(Inputs!AC$36:AC$1583,MATCH($C81,Inputs!$C$36:$C$1583,))))*$H81</f>
        <v>0</v>
      </c>
      <c r="AD81" s="24">
        <f>IF($J81="Off",0,IF(ISERROR(INDEX(Inputs!AD$36:AD$1583,MATCH($C81,Inputs!$C$36:$C$1583,))),0,INDEX(Inputs!AD$36:AD$1583,MATCH($C81,Inputs!$C$36:$C$1583,))))*$H81</f>
        <v>0</v>
      </c>
      <c r="AE81" s="24">
        <f>IF($J81="Off",0,IF(ISERROR(INDEX(Inputs!AE$36:AE$1583,MATCH($C81,Inputs!$C$36:$C$1583,))),0,INDEX(Inputs!AE$36:AE$1583,MATCH($C81,Inputs!$C$36:$C$1583,))))*$H81</f>
        <v>0</v>
      </c>
      <c r="AF81" s="24">
        <f>IF($J81="Off",0,IF(ISERROR(INDEX(Inputs!AF$36:AF$1583,MATCH($C81,Inputs!$C$36:$C$1583,))),0,INDEX(Inputs!AF$36:AF$1583,MATCH($C81,Inputs!$C$36:$C$1583,))))*$H81</f>
        <v>0</v>
      </c>
      <c r="AG81" s="24">
        <f>IF($J81="Off",0,IF(ISERROR(INDEX(Inputs!AG$36:AG$1583,MATCH($C81,Inputs!$C$36:$C$1583,))),0,INDEX(Inputs!AG$36:AG$1583,MATCH($C81,Inputs!$C$36:$C$1583,))))*$H81</f>
        <v>0</v>
      </c>
      <c r="AH81" s="24">
        <f>IF($J81="Off",0,IF(ISERROR(INDEX(Inputs!AH$36:AH$1583,MATCH($C81,Inputs!$C$36:$C$1583,))),0,INDEX(Inputs!AH$36:AH$1583,MATCH($C81,Inputs!$C$36:$C$1583,))))*$H81</f>
        <v>0</v>
      </c>
      <c r="AI81" s="24">
        <f>IF($J81="Off",0,IF(ISERROR(INDEX(Inputs!AI$36:AI$1583,MATCH($C81,Inputs!$C$36:$C$1583,))),0,INDEX(Inputs!AI$36:AI$1583,MATCH($C81,Inputs!$C$36:$C$1583,))))*$H81</f>
        <v>0</v>
      </c>
      <c r="AJ81" s="24">
        <f>IF($J81="Off",0,IF(ISERROR(INDEX(Inputs!AJ$36:AJ$1583,MATCH($C81,Inputs!$C$36:$C$1583,))),0,INDEX(Inputs!AJ$36:AJ$1583,MATCH($C81,Inputs!$C$36:$C$1583,))))*$H81</f>
        <v>0</v>
      </c>
      <c r="AK81" s="24">
        <f>IF($J81="Off",0,IF(ISERROR(INDEX(Inputs!AK$36:AK$1583,MATCH($C81,Inputs!$C$36:$C$1583,))),0,INDEX(Inputs!AK$36:AK$1583,MATCH($C81,Inputs!$C$36:$C$1583,))))*$H81</f>
        <v>0</v>
      </c>
      <c r="AL81" s="24">
        <f>IF($J81="Off",0,IF(ISERROR(INDEX(Inputs!AL$36:AL$1583,MATCH($C81,Inputs!$C$36:$C$1583,))),0,INDEX(Inputs!AL$36:AL$1583,MATCH($C81,Inputs!$C$36:$C$1583,))))*$H81</f>
        <v>0</v>
      </c>
      <c r="AM81" s="24">
        <f>IF($J81="Off",0,IF(ISERROR(INDEX(Inputs!AM$36:AM$1583,MATCH($C81,Inputs!$C$36:$C$1583,))),0,INDEX(Inputs!AM$36:AM$1583,MATCH($C81,Inputs!$C$36:$C$1583,))))*$H81</f>
        <v>0</v>
      </c>
      <c r="AN81" s="24">
        <f>IF($J81="Off",0,IF(ISERROR(INDEX(Inputs!AN$36:AN$1583,MATCH($C81,Inputs!$C$36:$C$1583,))),0,INDEX(Inputs!AN$36:AN$1583,MATCH($C81,Inputs!$C$36:$C$1583,))))*$H81</f>
        <v>0</v>
      </c>
      <c r="AO81" s="24">
        <f>IF($J81="Off",0,IF(ISERROR(INDEX(Inputs!AO$36:AO$1583,MATCH($C81,Inputs!$C$36:$C$1583,))),0,INDEX(Inputs!AO$36:AO$1583,MATCH($C81,Inputs!$C$36:$C$1583,))))*$H81</f>
        <v>0</v>
      </c>
      <c r="AP81" s="24">
        <f>IF($J81="Off",0,IF(ISERROR(INDEX(Inputs!AP$36:AP$1583,MATCH($C81,Inputs!$C$36:$C$1583,))),0,INDEX(Inputs!AP$36:AP$1583,MATCH($C81,Inputs!$C$36:$C$1583,))))*$H81</f>
        <v>0</v>
      </c>
      <c r="AQ81" s="24">
        <f>IF($J81="Off",0,IF(ISERROR(INDEX(Inputs!AQ$36:AQ$1583,MATCH($C81,Inputs!$C$36:$C$1583,))),0,INDEX(Inputs!AQ$36:AQ$1583,MATCH($C81,Inputs!$C$36:$C$1583,))))*$H81</f>
        <v>0</v>
      </c>
      <c r="AR81" s="24">
        <f>IF($J81="Off",0,IF(ISERROR(INDEX(Inputs!AR$36:AR$1583,MATCH($C81,Inputs!$C$36:$C$1583,))),0,INDEX(Inputs!AR$36:AR$1583,MATCH($C81,Inputs!$C$36:$C$1583,))))*$H81</f>
        <v>0</v>
      </c>
      <c r="AS81" s="24">
        <f>IF($J81="Off",0,IF(ISERROR(INDEX(Inputs!AS$36:AS$1583,MATCH($C81,Inputs!$C$36:$C$1583,))),0,INDEX(Inputs!AS$36:AS$1583,MATCH($C81,Inputs!$C$36:$C$1583,))))*$H81</f>
        <v>0</v>
      </c>
      <c r="AT81" s="24">
        <f>IF($J81="Off",0,IF(ISERROR(INDEX(Inputs!AT$36:AT$1583,MATCH($C81,Inputs!$C$36:$C$1583,))),0,INDEX(Inputs!AT$36:AT$1583,MATCH($C81,Inputs!$C$36:$C$1583,))))*$H81</f>
        <v>0</v>
      </c>
      <c r="AU81" s="24">
        <f>IF($J81="Off",0,IF(ISERROR(INDEX(Inputs!AU$36:AU$1583,MATCH($C81,Inputs!$C$36:$C$1583,))),0,INDEX(Inputs!AU$36:AU$1583,MATCH($C81,Inputs!$C$36:$C$1583,))))*$H81</f>
        <v>0</v>
      </c>
      <c r="AV81" s="24">
        <f>IF($J81="Off",0,IF(ISERROR(INDEX(Inputs!AV$36:AV$1583,MATCH($C81,Inputs!$C$36:$C$1583,))),0,INDEX(Inputs!AV$36:AV$1583,MATCH($C81,Inputs!$C$36:$C$1583,))))*$H81</f>
        <v>0</v>
      </c>
      <c r="AW81" s="24">
        <f>IF($J81="Off",0,IF(ISERROR(INDEX(Inputs!AW$36:AW$1583,MATCH($C81,Inputs!$C$36:$C$1583,))),0,INDEX(Inputs!AW$36:AW$1583,MATCH($C81,Inputs!$C$36:$C$1583,))))*$H81</f>
        <v>0</v>
      </c>
      <c r="AX81" s="24">
        <f>IF($J81="Off",0,IF(ISERROR(INDEX(Inputs!AX$36:AX$1583,MATCH($C81,Inputs!$C$36:$C$1583,))),0,INDEX(Inputs!AX$36:AX$1583,MATCH($C81,Inputs!$C$36:$C$1583,))))*$H81</f>
        <v>0</v>
      </c>
      <c r="AY81" s="24">
        <f>IF($J81="Off",0,IF(ISERROR(INDEX(Inputs!AY$36:AY$1583,MATCH($C81,Inputs!$C$36:$C$1583,))),0,INDEX(Inputs!AY$36:AY$1583,MATCH($C81,Inputs!$C$36:$C$1583,))))*$H81</f>
        <v>0</v>
      </c>
      <c r="AZ81" s="24">
        <f>IF($J81="Off",0,IF(ISERROR(INDEX(Inputs!AZ$36:AZ$1583,MATCH($C81,Inputs!$C$36:$C$1583,))),0,INDEX(Inputs!AZ$36:AZ$1583,MATCH($C81,Inputs!$C$36:$C$1583,))))*$H81</f>
        <v>0</v>
      </c>
      <c r="BA81" s="24">
        <f>IF($J81="Off",0,IF(ISERROR(INDEX(Inputs!BA$36:BA$1583,MATCH($C81,Inputs!$C$36:$C$1583,))),0,INDEX(Inputs!BA$36:BA$1583,MATCH($C81,Inputs!$C$36:$C$1583,))))*$H81</f>
        <v>0</v>
      </c>
      <c r="BB81" s="24">
        <f>IF($J81="Off",0,IF(ISERROR(INDEX(Inputs!BB$36:BB$1583,MATCH($C81,Inputs!$C$36:$C$1583,))),0,INDEX(Inputs!BB$36:BB$1583,MATCH($C81,Inputs!$C$36:$C$1583,))))*$H81</f>
        <v>0</v>
      </c>
      <c r="BC81" s="24">
        <f>IF($J81="Off",0,IF(ISERROR(INDEX(Inputs!BC$36:BC$1583,MATCH($C81,Inputs!$C$36:$C$1583,))),0,INDEX(Inputs!BC$36:BC$1583,MATCH($C81,Inputs!$C$36:$C$1583,))))*$H81</f>
        <v>0</v>
      </c>
      <c r="BD81" s="24">
        <f>IF($J81="Off",0,IF(ISERROR(INDEX(Inputs!BD$36:BD$1583,MATCH($C81,Inputs!$C$36:$C$1583,))),0,INDEX(Inputs!BD$36:BD$1583,MATCH($C81,Inputs!$C$36:$C$1583,))))*$H81</f>
        <v>0</v>
      </c>
      <c r="BE81" s="24">
        <f>IF($J81="Off",0,IF(ISERROR(INDEX(Inputs!BE$36:BE$1583,MATCH($C81,Inputs!$C$36:$C$1583,))),0,INDEX(Inputs!BE$36:BE$1583,MATCH($C81,Inputs!$C$36:$C$1583,))))*$H81</f>
        <v>0</v>
      </c>
      <c r="BF81" s="24">
        <f>IF($J81="Off",0,IF(ISERROR(INDEX(Inputs!BF$36:BF$1583,MATCH($C81,Inputs!$C$36:$C$1583,))),0,INDEX(Inputs!BF$36:BF$1583,MATCH($C81,Inputs!$C$36:$C$1583,))))*$H81</f>
        <v>0</v>
      </c>
      <c r="BG81" s="24">
        <f>IF($J81="Off",0,IF(ISERROR(INDEX(Inputs!BG$36:BG$1583,MATCH($C81,Inputs!$C$36:$C$1583,))),0,INDEX(Inputs!BG$36:BG$1583,MATCH($C81,Inputs!$C$36:$C$1583,))))*$H81</f>
        <v>0</v>
      </c>
      <c r="BH81" s="24">
        <f>IF($J81="Off",0,IF(ISERROR(INDEX(Inputs!BH$36:BH$1583,MATCH($C81,Inputs!$C$36:$C$1583,))),0,INDEX(Inputs!BH$36:BH$1583,MATCH($C81,Inputs!$C$36:$C$1583,))))*$H81</f>
        <v>0</v>
      </c>
      <c r="BI81" s="24">
        <f>IF($J81="Off",0,IF(ISERROR(INDEX(Inputs!BI$36:BI$1583,MATCH($C81,Inputs!$C$36:$C$1583,))),0,INDEX(Inputs!BI$36:BI$1583,MATCH($C81,Inputs!$C$36:$C$1583,))))*$H81</f>
        <v>0</v>
      </c>
      <c r="BJ81" s="24">
        <f>IF($J81="Off",0,IF(ISERROR(INDEX(Inputs!BJ$36:BJ$1583,MATCH($C81,Inputs!$C$36:$C$1583,))),0,INDEX(Inputs!BJ$36:BJ$1583,MATCH($C81,Inputs!$C$36:$C$1583,))))*$H81</f>
        <v>0</v>
      </c>
      <c r="BK81" s="24">
        <f>IF($J81="Off",0,IF(ISERROR(INDEX(Inputs!BK$36:BK$1583,MATCH($C81,Inputs!$C$36:$C$1583,))),0,INDEX(Inputs!BK$36:BK$1583,MATCH($C81,Inputs!$C$36:$C$1583,))))*$H81</f>
        <v>0</v>
      </c>
      <c r="BL81" s="24">
        <f>IF($J81="Off",0,IF(ISERROR(INDEX(Inputs!BL$36:BL$1583,MATCH($C81,Inputs!$C$36:$C$1583,))),0,INDEX(Inputs!BL$36:BL$1583,MATCH($C81,Inputs!$C$36:$C$1583,))))*$H81</f>
        <v>0</v>
      </c>
      <c r="BM81" s="24">
        <f>IF($J81="Off",0,IF(ISERROR(INDEX(Inputs!BM$36:BM$1583,MATCH($C81,Inputs!$C$36:$C$1583,))),0,INDEX(Inputs!BM$36:BM$1583,MATCH($C81,Inputs!$C$36:$C$1583,))))*$H81</f>
        <v>0</v>
      </c>
      <c r="BN81" s="24">
        <f>IF($J81="Off",0,IF(ISERROR(INDEX(Inputs!BN$36:BN$1583,MATCH($C81,Inputs!$C$36:$C$1583,))),0,INDEX(Inputs!BN$36:BN$1583,MATCH($C81,Inputs!$C$36:$C$1583,))))*$H81</f>
        <v>0</v>
      </c>
      <c r="BO81" s="24">
        <f>IF($J81="Off",0,IF(ISERROR(INDEX(Inputs!BO$36:BO$1583,MATCH($C81,Inputs!$C$36:$C$1583,))),0,INDEX(Inputs!BO$36:BO$1583,MATCH($C81,Inputs!$C$36:$C$1583,))))*$H81</f>
        <v>0</v>
      </c>
      <c r="BP81" s="24">
        <f>IF($J81="Off",0,IF(ISERROR(INDEX(Inputs!BP$36:BP$1583,MATCH($C81,Inputs!$C$36:$C$1583,))),0,INDEX(Inputs!BP$36:BP$1583,MATCH($C81,Inputs!$C$36:$C$1583,))))*$H81</f>
        <v>0</v>
      </c>
      <c r="BQ81" s="24">
        <f>IF($J81="Off",0,IF(ISERROR(INDEX(Inputs!BQ$36:BQ$1583,MATCH($C81,Inputs!$C$36:$C$1583,))),0,INDEX(Inputs!BQ$36:BQ$1583,MATCH($C81,Inputs!$C$36:$C$1583,))))*$H81</f>
        <v>0</v>
      </c>
      <c r="BR81" s="24">
        <f>IF($J81="Off",0,IF(ISERROR(INDEX(Inputs!BR$36:BR$1583,MATCH($C81,Inputs!$C$36:$C$1583,))),0,INDEX(Inputs!BR$36:BR$1583,MATCH($C81,Inputs!$C$36:$C$1583,))))*$H81</f>
        <v>0</v>
      </c>
      <c r="BS81" s="24">
        <f>IF($J81="Off",0,IF(ISERROR(INDEX(Inputs!BS$36:BS$1583,MATCH($C81,Inputs!$C$36:$C$1583,))),0,INDEX(Inputs!BS$36:BS$1583,MATCH($C81,Inputs!$C$36:$C$1583,))))*$H81</f>
        <v>0</v>
      </c>
      <c r="BT81" s="24">
        <f>IF($J81="Off",0,IF(ISERROR(INDEX(Inputs!BT$36:BT$1583,MATCH($C81,Inputs!$C$36:$C$1583,))),0,INDEX(Inputs!BT$36:BT$1583,MATCH($C81,Inputs!$C$36:$C$1583,))))*$H81</f>
        <v>0</v>
      </c>
      <c r="BU81" s="24">
        <f>IF($J81="Off",0,IF(ISERROR(INDEX(Inputs!BU$36:BU$1583,MATCH($C81,Inputs!$C$36:$C$1583,))),0,INDEX(Inputs!BU$36:BU$1583,MATCH($C81,Inputs!$C$36:$C$1583,))))*$H81</f>
        <v>0</v>
      </c>
      <c r="BV81" s="24">
        <f>IF($J81="Off",0,IF(ISERROR(INDEX(Inputs!BV$36:BV$1583,MATCH($C81,Inputs!$C$36:$C$1583,))),0,INDEX(Inputs!BV$36:BV$1583,MATCH($C81,Inputs!$C$36:$C$1583,))))*$H81</f>
        <v>0</v>
      </c>
      <c r="BW81" s="24">
        <f>IF($J81="Off",0,IF(ISERROR(INDEX(Inputs!BW$36:BW$1583,MATCH($C81,Inputs!$C$36:$C$1583,))),0,INDEX(Inputs!BW$36:BW$1583,MATCH($C81,Inputs!$C$36:$C$1583,))))*$H81</f>
        <v>0</v>
      </c>
      <c r="BX81" s="24">
        <f>IF($J81="Off",0,IF(ISERROR(INDEX(Inputs!BX$36:BX$1583,MATCH($C81,Inputs!$C$36:$C$1583,))),0,INDEX(Inputs!BX$36:BX$1583,MATCH($C81,Inputs!$C$36:$C$1583,))))*$H81</f>
        <v>0</v>
      </c>
      <c r="BY81" s="24">
        <f>IF($J81="Off",0,IF(ISERROR(INDEX(Inputs!BY$36:BY$1583,MATCH($C81,Inputs!$C$36:$C$1583,))),0,INDEX(Inputs!BY$36:BY$1583,MATCH($C81,Inputs!$C$36:$C$1583,))))*$H81</f>
        <v>0</v>
      </c>
      <c r="BZ81" s="24">
        <f>IF($J81="Off",0,IF(ISERROR(INDEX(Inputs!BZ$36:BZ$1583,MATCH($C81,Inputs!$C$36:$C$1583,))),0,INDEX(Inputs!BZ$36:BZ$1583,MATCH($C81,Inputs!$C$36:$C$1583,))))*$H81</f>
        <v>0</v>
      </c>
    </row>
    <row r="82" spans="3:78" outlineLevel="1">
      <c r="C82" s="111">
        <v>40</v>
      </c>
      <c r="D82" s="111"/>
      <c r="E82" s="111"/>
      <c r="G82" s="22">
        <f>IF(ISERROR(INDEX(Inputs!G$36:G$1583,MATCH($C82,Inputs!$C$36:$C$1583,))),0,INDEX(Inputs!G$36:G$1583,MATCH($C82,Inputs!$C$36:$C$1583,)))</f>
        <v>0</v>
      </c>
      <c r="H82" s="54">
        <f>IF(AND($I$9="Yes",I82=Inputs!$CB$16),0,1)</f>
        <v>1</v>
      </c>
      <c r="I82" s="22">
        <f>IF(ISERROR(INDEX(Inputs!I$36:I$1583,MATCH($C82,Inputs!$C$36:$C$1583,))),0,INDEX(Inputs!I$36:I$1583,MATCH($C82,Inputs!$C$36:$C$1583,)))</f>
        <v>0</v>
      </c>
      <c r="J82" s="45" t="s">
        <v>48</v>
      </c>
      <c r="K82" s="24">
        <f t="shared" si="132"/>
        <v>0</v>
      </c>
      <c r="M82" s="24">
        <f t="shared" si="131"/>
        <v>0</v>
      </c>
      <c r="N82" s="24">
        <f t="shared" si="131"/>
        <v>0</v>
      </c>
      <c r="O82" s="24">
        <f t="shared" si="131"/>
        <v>0</v>
      </c>
      <c r="P82" s="24">
        <f t="shared" ref="M82:X103" si="133">SUMIF($Z$10:$BZ$10,P$10,$Z82:$BZ82)</f>
        <v>0</v>
      </c>
      <c r="Q82" s="24">
        <f t="shared" si="133"/>
        <v>0</v>
      </c>
      <c r="R82" s="24">
        <f t="shared" si="133"/>
        <v>0</v>
      </c>
      <c r="S82" s="24">
        <f t="shared" si="133"/>
        <v>0</v>
      </c>
      <c r="T82" s="24">
        <f t="shared" si="133"/>
        <v>0</v>
      </c>
      <c r="U82" s="24">
        <f t="shared" si="133"/>
        <v>0</v>
      </c>
      <c r="V82" s="24">
        <f t="shared" si="133"/>
        <v>0</v>
      </c>
      <c r="W82" s="24">
        <f t="shared" si="133"/>
        <v>0</v>
      </c>
      <c r="X82" s="24">
        <f t="shared" si="133"/>
        <v>0</v>
      </c>
      <c r="Z82" s="24">
        <f>IF($J82="Off",0,IF(ISERROR(INDEX(Inputs!Z$36:Z$1583,MATCH($C82,Inputs!$C$36:$C$1583,))),0,INDEX(Inputs!Z$36:Z$1583,MATCH($C82,Inputs!$C$36:$C$1583,))))*$H82</f>
        <v>0</v>
      </c>
      <c r="AA82" s="24">
        <f>IF($J82="Off",0,IF(ISERROR(INDEX(Inputs!AA$36:AA$1583,MATCH($C82,Inputs!$C$36:$C$1583,))),0,INDEX(Inputs!AA$36:AA$1583,MATCH($C82,Inputs!$C$36:$C$1583,))))*$H82</f>
        <v>0</v>
      </c>
      <c r="AB82" s="24">
        <f>IF($J82="Off",0,IF(ISERROR(INDEX(Inputs!AB$36:AB$1583,MATCH($C82,Inputs!$C$36:$C$1583,))),0,INDEX(Inputs!AB$36:AB$1583,MATCH($C82,Inputs!$C$36:$C$1583,))))*$H82</f>
        <v>0</v>
      </c>
      <c r="AC82" s="24">
        <f>IF($J82="Off",0,IF(ISERROR(INDEX(Inputs!AC$36:AC$1583,MATCH($C82,Inputs!$C$36:$C$1583,))),0,INDEX(Inputs!AC$36:AC$1583,MATCH($C82,Inputs!$C$36:$C$1583,))))*$H82</f>
        <v>0</v>
      </c>
      <c r="AD82" s="24">
        <f>IF($J82="Off",0,IF(ISERROR(INDEX(Inputs!AD$36:AD$1583,MATCH($C82,Inputs!$C$36:$C$1583,))),0,INDEX(Inputs!AD$36:AD$1583,MATCH($C82,Inputs!$C$36:$C$1583,))))*$H82</f>
        <v>0</v>
      </c>
      <c r="AE82" s="24">
        <f>IF($J82="Off",0,IF(ISERROR(INDEX(Inputs!AE$36:AE$1583,MATCH($C82,Inputs!$C$36:$C$1583,))),0,INDEX(Inputs!AE$36:AE$1583,MATCH($C82,Inputs!$C$36:$C$1583,))))*$H82</f>
        <v>0</v>
      </c>
      <c r="AF82" s="24">
        <f>IF($J82="Off",0,IF(ISERROR(INDEX(Inputs!AF$36:AF$1583,MATCH($C82,Inputs!$C$36:$C$1583,))),0,INDEX(Inputs!AF$36:AF$1583,MATCH($C82,Inputs!$C$36:$C$1583,))))*$H82</f>
        <v>0</v>
      </c>
      <c r="AG82" s="24">
        <f>IF($J82="Off",0,IF(ISERROR(INDEX(Inputs!AG$36:AG$1583,MATCH($C82,Inputs!$C$36:$C$1583,))),0,INDEX(Inputs!AG$36:AG$1583,MATCH($C82,Inputs!$C$36:$C$1583,))))*$H82</f>
        <v>0</v>
      </c>
      <c r="AH82" s="24">
        <f>IF($J82="Off",0,IF(ISERROR(INDEX(Inputs!AH$36:AH$1583,MATCH($C82,Inputs!$C$36:$C$1583,))),0,INDEX(Inputs!AH$36:AH$1583,MATCH($C82,Inputs!$C$36:$C$1583,))))*$H82</f>
        <v>0</v>
      </c>
      <c r="AI82" s="24">
        <f>IF($J82="Off",0,IF(ISERROR(INDEX(Inputs!AI$36:AI$1583,MATCH($C82,Inputs!$C$36:$C$1583,))),0,INDEX(Inputs!AI$36:AI$1583,MATCH($C82,Inputs!$C$36:$C$1583,))))*$H82</f>
        <v>0</v>
      </c>
      <c r="AJ82" s="24">
        <f>IF($J82="Off",0,IF(ISERROR(INDEX(Inputs!AJ$36:AJ$1583,MATCH($C82,Inputs!$C$36:$C$1583,))),0,INDEX(Inputs!AJ$36:AJ$1583,MATCH($C82,Inputs!$C$36:$C$1583,))))*$H82</f>
        <v>0</v>
      </c>
      <c r="AK82" s="24">
        <f>IF($J82="Off",0,IF(ISERROR(INDEX(Inputs!AK$36:AK$1583,MATCH($C82,Inputs!$C$36:$C$1583,))),0,INDEX(Inputs!AK$36:AK$1583,MATCH($C82,Inputs!$C$36:$C$1583,))))*$H82</f>
        <v>0</v>
      </c>
      <c r="AL82" s="24">
        <f>IF($J82="Off",0,IF(ISERROR(INDEX(Inputs!AL$36:AL$1583,MATCH($C82,Inputs!$C$36:$C$1583,))),0,INDEX(Inputs!AL$36:AL$1583,MATCH($C82,Inputs!$C$36:$C$1583,))))*$H82</f>
        <v>0</v>
      </c>
      <c r="AM82" s="24">
        <f>IF($J82="Off",0,IF(ISERROR(INDEX(Inputs!AM$36:AM$1583,MATCH($C82,Inputs!$C$36:$C$1583,))),0,INDEX(Inputs!AM$36:AM$1583,MATCH($C82,Inputs!$C$36:$C$1583,))))*$H82</f>
        <v>0</v>
      </c>
      <c r="AN82" s="24">
        <f>IF($J82="Off",0,IF(ISERROR(INDEX(Inputs!AN$36:AN$1583,MATCH($C82,Inputs!$C$36:$C$1583,))),0,INDEX(Inputs!AN$36:AN$1583,MATCH($C82,Inputs!$C$36:$C$1583,))))*$H82</f>
        <v>0</v>
      </c>
      <c r="AO82" s="24">
        <f>IF($J82="Off",0,IF(ISERROR(INDEX(Inputs!AO$36:AO$1583,MATCH($C82,Inputs!$C$36:$C$1583,))),0,INDEX(Inputs!AO$36:AO$1583,MATCH($C82,Inputs!$C$36:$C$1583,))))*$H82</f>
        <v>0</v>
      </c>
      <c r="AP82" s="24">
        <f>IF($J82="Off",0,IF(ISERROR(INDEX(Inputs!AP$36:AP$1583,MATCH($C82,Inputs!$C$36:$C$1583,))),0,INDEX(Inputs!AP$36:AP$1583,MATCH($C82,Inputs!$C$36:$C$1583,))))*$H82</f>
        <v>0</v>
      </c>
      <c r="AQ82" s="24">
        <f>IF($J82="Off",0,IF(ISERROR(INDEX(Inputs!AQ$36:AQ$1583,MATCH($C82,Inputs!$C$36:$C$1583,))),0,INDEX(Inputs!AQ$36:AQ$1583,MATCH($C82,Inputs!$C$36:$C$1583,))))*$H82</f>
        <v>0</v>
      </c>
      <c r="AR82" s="24">
        <f>IF($J82="Off",0,IF(ISERROR(INDEX(Inputs!AR$36:AR$1583,MATCH($C82,Inputs!$C$36:$C$1583,))),0,INDEX(Inputs!AR$36:AR$1583,MATCH($C82,Inputs!$C$36:$C$1583,))))*$H82</f>
        <v>0</v>
      </c>
      <c r="AS82" s="24">
        <f>IF($J82="Off",0,IF(ISERROR(INDEX(Inputs!AS$36:AS$1583,MATCH($C82,Inputs!$C$36:$C$1583,))),0,INDEX(Inputs!AS$36:AS$1583,MATCH($C82,Inputs!$C$36:$C$1583,))))*$H82</f>
        <v>0</v>
      </c>
      <c r="AT82" s="24">
        <f>IF($J82="Off",0,IF(ISERROR(INDEX(Inputs!AT$36:AT$1583,MATCH($C82,Inputs!$C$36:$C$1583,))),0,INDEX(Inputs!AT$36:AT$1583,MATCH($C82,Inputs!$C$36:$C$1583,))))*$H82</f>
        <v>0</v>
      </c>
      <c r="AU82" s="24">
        <f>IF($J82="Off",0,IF(ISERROR(INDEX(Inputs!AU$36:AU$1583,MATCH($C82,Inputs!$C$36:$C$1583,))),0,INDEX(Inputs!AU$36:AU$1583,MATCH($C82,Inputs!$C$36:$C$1583,))))*$H82</f>
        <v>0</v>
      </c>
      <c r="AV82" s="24">
        <f>IF($J82="Off",0,IF(ISERROR(INDEX(Inputs!AV$36:AV$1583,MATCH($C82,Inputs!$C$36:$C$1583,))),0,INDEX(Inputs!AV$36:AV$1583,MATCH($C82,Inputs!$C$36:$C$1583,))))*$H82</f>
        <v>0</v>
      </c>
      <c r="AW82" s="24">
        <f>IF($J82="Off",0,IF(ISERROR(INDEX(Inputs!AW$36:AW$1583,MATCH($C82,Inputs!$C$36:$C$1583,))),0,INDEX(Inputs!AW$36:AW$1583,MATCH($C82,Inputs!$C$36:$C$1583,))))*$H82</f>
        <v>0</v>
      </c>
      <c r="AX82" s="24">
        <f>IF($J82="Off",0,IF(ISERROR(INDEX(Inputs!AX$36:AX$1583,MATCH($C82,Inputs!$C$36:$C$1583,))),0,INDEX(Inputs!AX$36:AX$1583,MATCH($C82,Inputs!$C$36:$C$1583,))))*$H82</f>
        <v>0</v>
      </c>
      <c r="AY82" s="24">
        <f>IF($J82="Off",0,IF(ISERROR(INDEX(Inputs!AY$36:AY$1583,MATCH($C82,Inputs!$C$36:$C$1583,))),0,INDEX(Inputs!AY$36:AY$1583,MATCH($C82,Inputs!$C$36:$C$1583,))))*$H82</f>
        <v>0</v>
      </c>
      <c r="AZ82" s="24">
        <f>IF($J82="Off",0,IF(ISERROR(INDEX(Inputs!AZ$36:AZ$1583,MATCH($C82,Inputs!$C$36:$C$1583,))),0,INDEX(Inputs!AZ$36:AZ$1583,MATCH($C82,Inputs!$C$36:$C$1583,))))*$H82</f>
        <v>0</v>
      </c>
      <c r="BA82" s="24">
        <f>IF($J82="Off",0,IF(ISERROR(INDEX(Inputs!BA$36:BA$1583,MATCH($C82,Inputs!$C$36:$C$1583,))),0,INDEX(Inputs!BA$36:BA$1583,MATCH($C82,Inputs!$C$36:$C$1583,))))*$H82</f>
        <v>0</v>
      </c>
      <c r="BB82" s="24">
        <f>IF($J82="Off",0,IF(ISERROR(INDEX(Inputs!BB$36:BB$1583,MATCH($C82,Inputs!$C$36:$C$1583,))),0,INDEX(Inputs!BB$36:BB$1583,MATCH($C82,Inputs!$C$36:$C$1583,))))*$H82</f>
        <v>0</v>
      </c>
      <c r="BC82" s="24">
        <f>IF($J82="Off",0,IF(ISERROR(INDEX(Inputs!BC$36:BC$1583,MATCH($C82,Inputs!$C$36:$C$1583,))),0,INDEX(Inputs!BC$36:BC$1583,MATCH($C82,Inputs!$C$36:$C$1583,))))*$H82</f>
        <v>0</v>
      </c>
      <c r="BD82" s="24">
        <f>IF($J82="Off",0,IF(ISERROR(INDEX(Inputs!BD$36:BD$1583,MATCH($C82,Inputs!$C$36:$C$1583,))),0,INDEX(Inputs!BD$36:BD$1583,MATCH($C82,Inputs!$C$36:$C$1583,))))*$H82</f>
        <v>0</v>
      </c>
      <c r="BE82" s="24">
        <f>IF($J82="Off",0,IF(ISERROR(INDEX(Inputs!BE$36:BE$1583,MATCH($C82,Inputs!$C$36:$C$1583,))),0,INDEX(Inputs!BE$36:BE$1583,MATCH($C82,Inputs!$C$36:$C$1583,))))*$H82</f>
        <v>0</v>
      </c>
      <c r="BF82" s="24">
        <f>IF($J82="Off",0,IF(ISERROR(INDEX(Inputs!BF$36:BF$1583,MATCH($C82,Inputs!$C$36:$C$1583,))),0,INDEX(Inputs!BF$36:BF$1583,MATCH($C82,Inputs!$C$36:$C$1583,))))*$H82</f>
        <v>0</v>
      </c>
      <c r="BG82" s="24">
        <f>IF($J82="Off",0,IF(ISERROR(INDEX(Inputs!BG$36:BG$1583,MATCH($C82,Inputs!$C$36:$C$1583,))),0,INDEX(Inputs!BG$36:BG$1583,MATCH($C82,Inputs!$C$36:$C$1583,))))*$H82</f>
        <v>0</v>
      </c>
      <c r="BH82" s="24">
        <f>IF($J82="Off",0,IF(ISERROR(INDEX(Inputs!BH$36:BH$1583,MATCH($C82,Inputs!$C$36:$C$1583,))),0,INDEX(Inputs!BH$36:BH$1583,MATCH($C82,Inputs!$C$36:$C$1583,))))*$H82</f>
        <v>0</v>
      </c>
      <c r="BI82" s="24">
        <f>IF($J82="Off",0,IF(ISERROR(INDEX(Inputs!BI$36:BI$1583,MATCH($C82,Inputs!$C$36:$C$1583,))),0,INDEX(Inputs!BI$36:BI$1583,MATCH($C82,Inputs!$C$36:$C$1583,))))*$H82</f>
        <v>0</v>
      </c>
      <c r="BJ82" s="24">
        <f>IF($J82="Off",0,IF(ISERROR(INDEX(Inputs!BJ$36:BJ$1583,MATCH($C82,Inputs!$C$36:$C$1583,))),0,INDEX(Inputs!BJ$36:BJ$1583,MATCH($C82,Inputs!$C$36:$C$1583,))))*$H82</f>
        <v>0</v>
      </c>
      <c r="BK82" s="24">
        <f>IF($J82="Off",0,IF(ISERROR(INDEX(Inputs!BK$36:BK$1583,MATCH($C82,Inputs!$C$36:$C$1583,))),0,INDEX(Inputs!BK$36:BK$1583,MATCH($C82,Inputs!$C$36:$C$1583,))))*$H82</f>
        <v>0</v>
      </c>
      <c r="BL82" s="24">
        <f>IF($J82="Off",0,IF(ISERROR(INDEX(Inputs!BL$36:BL$1583,MATCH($C82,Inputs!$C$36:$C$1583,))),0,INDEX(Inputs!BL$36:BL$1583,MATCH($C82,Inputs!$C$36:$C$1583,))))*$H82</f>
        <v>0</v>
      </c>
      <c r="BM82" s="24">
        <f>IF($J82="Off",0,IF(ISERROR(INDEX(Inputs!BM$36:BM$1583,MATCH($C82,Inputs!$C$36:$C$1583,))),0,INDEX(Inputs!BM$36:BM$1583,MATCH($C82,Inputs!$C$36:$C$1583,))))*$H82</f>
        <v>0</v>
      </c>
      <c r="BN82" s="24">
        <f>IF($J82="Off",0,IF(ISERROR(INDEX(Inputs!BN$36:BN$1583,MATCH($C82,Inputs!$C$36:$C$1583,))),0,INDEX(Inputs!BN$36:BN$1583,MATCH($C82,Inputs!$C$36:$C$1583,))))*$H82</f>
        <v>0</v>
      </c>
      <c r="BO82" s="24">
        <f>IF($J82="Off",0,IF(ISERROR(INDEX(Inputs!BO$36:BO$1583,MATCH($C82,Inputs!$C$36:$C$1583,))),0,INDEX(Inputs!BO$36:BO$1583,MATCH($C82,Inputs!$C$36:$C$1583,))))*$H82</f>
        <v>0</v>
      </c>
      <c r="BP82" s="24">
        <f>IF($J82="Off",0,IF(ISERROR(INDEX(Inputs!BP$36:BP$1583,MATCH($C82,Inputs!$C$36:$C$1583,))),0,INDEX(Inputs!BP$36:BP$1583,MATCH($C82,Inputs!$C$36:$C$1583,))))*$H82</f>
        <v>0</v>
      </c>
      <c r="BQ82" s="24">
        <f>IF($J82="Off",0,IF(ISERROR(INDEX(Inputs!BQ$36:BQ$1583,MATCH($C82,Inputs!$C$36:$C$1583,))),0,INDEX(Inputs!BQ$36:BQ$1583,MATCH($C82,Inputs!$C$36:$C$1583,))))*$H82</f>
        <v>0</v>
      </c>
      <c r="BR82" s="24">
        <f>IF($J82="Off",0,IF(ISERROR(INDEX(Inputs!BR$36:BR$1583,MATCH($C82,Inputs!$C$36:$C$1583,))),0,INDEX(Inputs!BR$36:BR$1583,MATCH($C82,Inputs!$C$36:$C$1583,))))*$H82</f>
        <v>0</v>
      </c>
      <c r="BS82" s="24">
        <f>IF($J82="Off",0,IF(ISERROR(INDEX(Inputs!BS$36:BS$1583,MATCH($C82,Inputs!$C$36:$C$1583,))),0,INDEX(Inputs!BS$36:BS$1583,MATCH($C82,Inputs!$C$36:$C$1583,))))*$H82</f>
        <v>0</v>
      </c>
      <c r="BT82" s="24">
        <f>IF($J82="Off",0,IF(ISERROR(INDEX(Inputs!BT$36:BT$1583,MATCH($C82,Inputs!$C$36:$C$1583,))),0,INDEX(Inputs!BT$36:BT$1583,MATCH($C82,Inputs!$C$36:$C$1583,))))*$H82</f>
        <v>0</v>
      </c>
      <c r="BU82" s="24">
        <f>IF($J82="Off",0,IF(ISERROR(INDEX(Inputs!BU$36:BU$1583,MATCH($C82,Inputs!$C$36:$C$1583,))),0,INDEX(Inputs!BU$36:BU$1583,MATCH($C82,Inputs!$C$36:$C$1583,))))*$H82</f>
        <v>0</v>
      </c>
      <c r="BV82" s="24">
        <f>IF($J82="Off",0,IF(ISERROR(INDEX(Inputs!BV$36:BV$1583,MATCH($C82,Inputs!$C$36:$C$1583,))),0,INDEX(Inputs!BV$36:BV$1583,MATCH($C82,Inputs!$C$36:$C$1583,))))*$H82</f>
        <v>0</v>
      </c>
      <c r="BW82" s="24">
        <f>IF($J82="Off",0,IF(ISERROR(INDEX(Inputs!BW$36:BW$1583,MATCH($C82,Inputs!$C$36:$C$1583,))),0,INDEX(Inputs!BW$36:BW$1583,MATCH($C82,Inputs!$C$36:$C$1583,))))*$H82</f>
        <v>0</v>
      </c>
      <c r="BX82" s="24">
        <f>IF($J82="Off",0,IF(ISERROR(INDEX(Inputs!BX$36:BX$1583,MATCH($C82,Inputs!$C$36:$C$1583,))),0,INDEX(Inputs!BX$36:BX$1583,MATCH($C82,Inputs!$C$36:$C$1583,))))*$H82</f>
        <v>0</v>
      </c>
      <c r="BY82" s="24">
        <f>IF($J82="Off",0,IF(ISERROR(INDEX(Inputs!BY$36:BY$1583,MATCH($C82,Inputs!$C$36:$C$1583,))),0,INDEX(Inputs!BY$36:BY$1583,MATCH($C82,Inputs!$C$36:$C$1583,))))*$H82</f>
        <v>0</v>
      </c>
      <c r="BZ82" s="24">
        <f>IF($J82="Off",0,IF(ISERROR(INDEX(Inputs!BZ$36:BZ$1583,MATCH($C82,Inputs!$C$36:$C$1583,))),0,INDEX(Inputs!BZ$36:BZ$1583,MATCH($C82,Inputs!$C$36:$C$1583,))))*$H82</f>
        <v>0</v>
      </c>
    </row>
    <row r="83" spans="3:78" outlineLevel="1">
      <c r="C83" s="111">
        <v>41</v>
      </c>
      <c r="D83" s="111"/>
      <c r="E83" s="111"/>
      <c r="G83" s="22">
        <f>IF(ISERROR(INDEX(Inputs!G$36:G$1583,MATCH($C83,Inputs!$C$36:$C$1583,))),0,INDEX(Inputs!G$36:G$1583,MATCH($C83,Inputs!$C$36:$C$1583,)))</f>
        <v>0</v>
      </c>
      <c r="H83" s="54">
        <f>IF(AND($I$9="Yes",I83=Inputs!$CB$16),0,1)</f>
        <v>1</v>
      </c>
      <c r="I83" s="22">
        <f>IF(ISERROR(INDEX(Inputs!I$36:I$1583,MATCH($C83,Inputs!$C$36:$C$1583,))),0,INDEX(Inputs!I$36:I$1583,MATCH($C83,Inputs!$C$36:$C$1583,)))</f>
        <v>0</v>
      </c>
      <c r="J83" s="45" t="s">
        <v>48</v>
      </c>
      <c r="K83" s="24">
        <f t="shared" si="132"/>
        <v>0</v>
      </c>
      <c r="M83" s="24">
        <f t="shared" si="133"/>
        <v>0</v>
      </c>
      <c r="N83" s="24">
        <f t="shared" si="133"/>
        <v>0</v>
      </c>
      <c r="O83" s="24">
        <f t="shared" si="133"/>
        <v>0</v>
      </c>
      <c r="P83" s="24">
        <f t="shared" si="133"/>
        <v>0</v>
      </c>
      <c r="Q83" s="24">
        <f t="shared" si="133"/>
        <v>0</v>
      </c>
      <c r="R83" s="24">
        <f t="shared" si="133"/>
        <v>0</v>
      </c>
      <c r="S83" s="24">
        <f t="shared" si="133"/>
        <v>0</v>
      </c>
      <c r="T83" s="24">
        <f t="shared" si="133"/>
        <v>0</v>
      </c>
      <c r="U83" s="24">
        <f t="shared" si="133"/>
        <v>0</v>
      </c>
      <c r="V83" s="24">
        <f t="shared" si="133"/>
        <v>0</v>
      </c>
      <c r="W83" s="24">
        <f t="shared" si="133"/>
        <v>0</v>
      </c>
      <c r="X83" s="24">
        <f t="shared" si="133"/>
        <v>0</v>
      </c>
      <c r="Z83" s="24">
        <f>IF($J83="Off",0,IF(ISERROR(INDEX(Inputs!Z$36:Z$1583,MATCH($C83,Inputs!$C$36:$C$1583,))),0,INDEX(Inputs!Z$36:Z$1583,MATCH($C83,Inputs!$C$36:$C$1583,))))*$H83</f>
        <v>0</v>
      </c>
      <c r="AA83" s="24">
        <f>IF($J83="Off",0,IF(ISERROR(INDEX(Inputs!AA$36:AA$1583,MATCH($C83,Inputs!$C$36:$C$1583,))),0,INDEX(Inputs!AA$36:AA$1583,MATCH($C83,Inputs!$C$36:$C$1583,))))*$H83</f>
        <v>0</v>
      </c>
      <c r="AB83" s="24">
        <f>IF($J83="Off",0,IF(ISERROR(INDEX(Inputs!AB$36:AB$1583,MATCH($C83,Inputs!$C$36:$C$1583,))),0,INDEX(Inputs!AB$36:AB$1583,MATCH($C83,Inputs!$C$36:$C$1583,))))*$H83</f>
        <v>0</v>
      </c>
      <c r="AC83" s="24">
        <f>IF($J83="Off",0,IF(ISERROR(INDEX(Inputs!AC$36:AC$1583,MATCH($C83,Inputs!$C$36:$C$1583,))),0,INDEX(Inputs!AC$36:AC$1583,MATCH($C83,Inputs!$C$36:$C$1583,))))*$H83</f>
        <v>0</v>
      </c>
      <c r="AD83" s="24">
        <f>IF($J83="Off",0,IF(ISERROR(INDEX(Inputs!AD$36:AD$1583,MATCH($C83,Inputs!$C$36:$C$1583,))),0,INDEX(Inputs!AD$36:AD$1583,MATCH($C83,Inputs!$C$36:$C$1583,))))*$H83</f>
        <v>0</v>
      </c>
      <c r="AE83" s="24">
        <f>IF($J83="Off",0,IF(ISERROR(INDEX(Inputs!AE$36:AE$1583,MATCH($C83,Inputs!$C$36:$C$1583,))),0,INDEX(Inputs!AE$36:AE$1583,MATCH($C83,Inputs!$C$36:$C$1583,))))*$H83</f>
        <v>0</v>
      </c>
      <c r="AF83" s="24">
        <f>IF($J83="Off",0,IF(ISERROR(INDEX(Inputs!AF$36:AF$1583,MATCH($C83,Inputs!$C$36:$C$1583,))),0,INDEX(Inputs!AF$36:AF$1583,MATCH($C83,Inputs!$C$36:$C$1583,))))*$H83</f>
        <v>0</v>
      </c>
      <c r="AG83" s="24">
        <f>IF($J83="Off",0,IF(ISERROR(INDEX(Inputs!AG$36:AG$1583,MATCH($C83,Inputs!$C$36:$C$1583,))),0,INDEX(Inputs!AG$36:AG$1583,MATCH($C83,Inputs!$C$36:$C$1583,))))*$H83</f>
        <v>0</v>
      </c>
      <c r="AH83" s="24">
        <f>IF($J83="Off",0,IF(ISERROR(INDEX(Inputs!AH$36:AH$1583,MATCH($C83,Inputs!$C$36:$C$1583,))),0,INDEX(Inputs!AH$36:AH$1583,MATCH($C83,Inputs!$C$36:$C$1583,))))*$H83</f>
        <v>0</v>
      </c>
      <c r="AI83" s="24">
        <f>IF($J83="Off",0,IF(ISERROR(INDEX(Inputs!AI$36:AI$1583,MATCH($C83,Inputs!$C$36:$C$1583,))),0,INDEX(Inputs!AI$36:AI$1583,MATCH($C83,Inputs!$C$36:$C$1583,))))*$H83</f>
        <v>0</v>
      </c>
      <c r="AJ83" s="24">
        <f>IF($J83="Off",0,IF(ISERROR(INDEX(Inputs!AJ$36:AJ$1583,MATCH($C83,Inputs!$C$36:$C$1583,))),0,INDEX(Inputs!AJ$36:AJ$1583,MATCH($C83,Inputs!$C$36:$C$1583,))))*$H83</f>
        <v>0</v>
      </c>
      <c r="AK83" s="24">
        <f>IF($J83="Off",0,IF(ISERROR(INDEX(Inputs!AK$36:AK$1583,MATCH($C83,Inputs!$C$36:$C$1583,))),0,INDEX(Inputs!AK$36:AK$1583,MATCH($C83,Inputs!$C$36:$C$1583,))))*$H83</f>
        <v>0</v>
      </c>
      <c r="AL83" s="24">
        <f>IF($J83="Off",0,IF(ISERROR(INDEX(Inputs!AL$36:AL$1583,MATCH($C83,Inputs!$C$36:$C$1583,))),0,INDEX(Inputs!AL$36:AL$1583,MATCH($C83,Inputs!$C$36:$C$1583,))))*$H83</f>
        <v>0</v>
      </c>
      <c r="AM83" s="24">
        <f>IF($J83="Off",0,IF(ISERROR(INDEX(Inputs!AM$36:AM$1583,MATCH($C83,Inputs!$C$36:$C$1583,))),0,INDEX(Inputs!AM$36:AM$1583,MATCH($C83,Inputs!$C$36:$C$1583,))))*$H83</f>
        <v>0</v>
      </c>
      <c r="AN83" s="24">
        <f>IF($J83="Off",0,IF(ISERROR(INDEX(Inputs!AN$36:AN$1583,MATCH($C83,Inputs!$C$36:$C$1583,))),0,INDEX(Inputs!AN$36:AN$1583,MATCH($C83,Inputs!$C$36:$C$1583,))))*$H83</f>
        <v>0</v>
      </c>
      <c r="AO83" s="24">
        <f>IF($J83="Off",0,IF(ISERROR(INDEX(Inputs!AO$36:AO$1583,MATCH($C83,Inputs!$C$36:$C$1583,))),0,INDEX(Inputs!AO$36:AO$1583,MATCH($C83,Inputs!$C$36:$C$1583,))))*$H83</f>
        <v>0</v>
      </c>
      <c r="AP83" s="24">
        <f>IF($J83="Off",0,IF(ISERROR(INDEX(Inputs!AP$36:AP$1583,MATCH($C83,Inputs!$C$36:$C$1583,))),0,INDEX(Inputs!AP$36:AP$1583,MATCH($C83,Inputs!$C$36:$C$1583,))))*$H83</f>
        <v>0</v>
      </c>
      <c r="AQ83" s="24">
        <f>IF($J83="Off",0,IF(ISERROR(INDEX(Inputs!AQ$36:AQ$1583,MATCH($C83,Inputs!$C$36:$C$1583,))),0,INDEX(Inputs!AQ$36:AQ$1583,MATCH($C83,Inputs!$C$36:$C$1583,))))*$H83</f>
        <v>0</v>
      </c>
      <c r="AR83" s="24">
        <f>IF($J83="Off",0,IF(ISERROR(INDEX(Inputs!AR$36:AR$1583,MATCH($C83,Inputs!$C$36:$C$1583,))),0,INDEX(Inputs!AR$36:AR$1583,MATCH($C83,Inputs!$C$36:$C$1583,))))*$H83</f>
        <v>0</v>
      </c>
      <c r="AS83" s="24">
        <f>IF($J83="Off",0,IF(ISERROR(INDEX(Inputs!AS$36:AS$1583,MATCH($C83,Inputs!$C$36:$C$1583,))),0,INDEX(Inputs!AS$36:AS$1583,MATCH($C83,Inputs!$C$36:$C$1583,))))*$H83</f>
        <v>0</v>
      </c>
      <c r="AT83" s="24">
        <f>IF($J83="Off",0,IF(ISERROR(INDEX(Inputs!AT$36:AT$1583,MATCH($C83,Inputs!$C$36:$C$1583,))),0,INDEX(Inputs!AT$36:AT$1583,MATCH($C83,Inputs!$C$36:$C$1583,))))*$H83</f>
        <v>0</v>
      </c>
      <c r="AU83" s="24">
        <f>IF($J83="Off",0,IF(ISERROR(INDEX(Inputs!AU$36:AU$1583,MATCH($C83,Inputs!$C$36:$C$1583,))),0,INDEX(Inputs!AU$36:AU$1583,MATCH($C83,Inputs!$C$36:$C$1583,))))*$H83</f>
        <v>0</v>
      </c>
      <c r="AV83" s="24">
        <f>IF($J83="Off",0,IF(ISERROR(INDEX(Inputs!AV$36:AV$1583,MATCH($C83,Inputs!$C$36:$C$1583,))),0,INDEX(Inputs!AV$36:AV$1583,MATCH($C83,Inputs!$C$36:$C$1583,))))*$H83</f>
        <v>0</v>
      </c>
      <c r="AW83" s="24">
        <f>IF($J83="Off",0,IF(ISERROR(INDEX(Inputs!AW$36:AW$1583,MATCH($C83,Inputs!$C$36:$C$1583,))),0,INDEX(Inputs!AW$36:AW$1583,MATCH($C83,Inputs!$C$36:$C$1583,))))*$H83</f>
        <v>0</v>
      </c>
      <c r="AX83" s="24">
        <f>IF($J83="Off",0,IF(ISERROR(INDEX(Inputs!AX$36:AX$1583,MATCH($C83,Inputs!$C$36:$C$1583,))),0,INDEX(Inputs!AX$36:AX$1583,MATCH($C83,Inputs!$C$36:$C$1583,))))*$H83</f>
        <v>0</v>
      </c>
      <c r="AY83" s="24">
        <f>IF($J83="Off",0,IF(ISERROR(INDEX(Inputs!AY$36:AY$1583,MATCH($C83,Inputs!$C$36:$C$1583,))),0,INDEX(Inputs!AY$36:AY$1583,MATCH($C83,Inputs!$C$36:$C$1583,))))*$H83</f>
        <v>0</v>
      </c>
      <c r="AZ83" s="24">
        <f>IF($J83="Off",0,IF(ISERROR(INDEX(Inputs!AZ$36:AZ$1583,MATCH($C83,Inputs!$C$36:$C$1583,))),0,INDEX(Inputs!AZ$36:AZ$1583,MATCH($C83,Inputs!$C$36:$C$1583,))))*$H83</f>
        <v>0</v>
      </c>
      <c r="BA83" s="24">
        <f>IF($J83="Off",0,IF(ISERROR(INDEX(Inputs!BA$36:BA$1583,MATCH($C83,Inputs!$C$36:$C$1583,))),0,INDEX(Inputs!BA$36:BA$1583,MATCH($C83,Inputs!$C$36:$C$1583,))))*$H83</f>
        <v>0</v>
      </c>
      <c r="BB83" s="24">
        <f>IF($J83="Off",0,IF(ISERROR(INDEX(Inputs!BB$36:BB$1583,MATCH($C83,Inputs!$C$36:$C$1583,))),0,INDEX(Inputs!BB$36:BB$1583,MATCH($C83,Inputs!$C$36:$C$1583,))))*$H83</f>
        <v>0</v>
      </c>
      <c r="BC83" s="24">
        <f>IF($J83="Off",0,IF(ISERROR(INDEX(Inputs!BC$36:BC$1583,MATCH($C83,Inputs!$C$36:$C$1583,))),0,INDEX(Inputs!BC$36:BC$1583,MATCH($C83,Inputs!$C$36:$C$1583,))))*$H83</f>
        <v>0</v>
      </c>
      <c r="BD83" s="24">
        <f>IF($J83="Off",0,IF(ISERROR(INDEX(Inputs!BD$36:BD$1583,MATCH($C83,Inputs!$C$36:$C$1583,))),0,INDEX(Inputs!BD$36:BD$1583,MATCH($C83,Inputs!$C$36:$C$1583,))))*$H83</f>
        <v>0</v>
      </c>
      <c r="BE83" s="24">
        <f>IF($J83="Off",0,IF(ISERROR(INDEX(Inputs!BE$36:BE$1583,MATCH($C83,Inputs!$C$36:$C$1583,))),0,INDEX(Inputs!BE$36:BE$1583,MATCH($C83,Inputs!$C$36:$C$1583,))))*$H83</f>
        <v>0</v>
      </c>
      <c r="BF83" s="24">
        <f>IF($J83="Off",0,IF(ISERROR(INDEX(Inputs!BF$36:BF$1583,MATCH($C83,Inputs!$C$36:$C$1583,))),0,INDEX(Inputs!BF$36:BF$1583,MATCH($C83,Inputs!$C$36:$C$1583,))))*$H83</f>
        <v>0</v>
      </c>
      <c r="BG83" s="24">
        <f>IF($J83="Off",0,IF(ISERROR(INDEX(Inputs!BG$36:BG$1583,MATCH($C83,Inputs!$C$36:$C$1583,))),0,INDEX(Inputs!BG$36:BG$1583,MATCH($C83,Inputs!$C$36:$C$1583,))))*$H83</f>
        <v>0</v>
      </c>
      <c r="BH83" s="24">
        <f>IF($J83="Off",0,IF(ISERROR(INDEX(Inputs!BH$36:BH$1583,MATCH($C83,Inputs!$C$36:$C$1583,))),0,INDEX(Inputs!BH$36:BH$1583,MATCH($C83,Inputs!$C$36:$C$1583,))))*$H83</f>
        <v>0</v>
      </c>
      <c r="BI83" s="24">
        <f>IF($J83="Off",0,IF(ISERROR(INDEX(Inputs!BI$36:BI$1583,MATCH($C83,Inputs!$C$36:$C$1583,))),0,INDEX(Inputs!BI$36:BI$1583,MATCH($C83,Inputs!$C$36:$C$1583,))))*$H83</f>
        <v>0</v>
      </c>
      <c r="BJ83" s="24">
        <f>IF($J83="Off",0,IF(ISERROR(INDEX(Inputs!BJ$36:BJ$1583,MATCH($C83,Inputs!$C$36:$C$1583,))),0,INDEX(Inputs!BJ$36:BJ$1583,MATCH($C83,Inputs!$C$36:$C$1583,))))*$H83</f>
        <v>0</v>
      </c>
      <c r="BK83" s="24">
        <f>IF($J83="Off",0,IF(ISERROR(INDEX(Inputs!BK$36:BK$1583,MATCH($C83,Inputs!$C$36:$C$1583,))),0,INDEX(Inputs!BK$36:BK$1583,MATCH($C83,Inputs!$C$36:$C$1583,))))*$H83</f>
        <v>0</v>
      </c>
      <c r="BL83" s="24">
        <f>IF($J83="Off",0,IF(ISERROR(INDEX(Inputs!BL$36:BL$1583,MATCH($C83,Inputs!$C$36:$C$1583,))),0,INDEX(Inputs!BL$36:BL$1583,MATCH($C83,Inputs!$C$36:$C$1583,))))*$H83</f>
        <v>0</v>
      </c>
      <c r="BM83" s="24">
        <f>IF($J83="Off",0,IF(ISERROR(INDEX(Inputs!BM$36:BM$1583,MATCH($C83,Inputs!$C$36:$C$1583,))),0,INDEX(Inputs!BM$36:BM$1583,MATCH($C83,Inputs!$C$36:$C$1583,))))*$H83</f>
        <v>0</v>
      </c>
      <c r="BN83" s="24">
        <f>IF($J83="Off",0,IF(ISERROR(INDEX(Inputs!BN$36:BN$1583,MATCH($C83,Inputs!$C$36:$C$1583,))),0,INDEX(Inputs!BN$36:BN$1583,MATCH($C83,Inputs!$C$36:$C$1583,))))*$H83</f>
        <v>0</v>
      </c>
      <c r="BO83" s="24">
        <f>IF($J83="Off",0,IF(ISERROR(INDEX(Inputs!BO$36:BO$1583,MATCH($C83,Inputs!$C$36:$C$1583,))),0,INDEX(Inputs!BO$36:BO$1583,MATCH($C83,Inputs!$C$36:$C$1583,))))*$H83</f>
        <v>0</v>
      </c>
      <c r="BP83" s="24">
        <f>IF($J83="Off",0,IF(ISERROR(INDEX(Inputs!BP$36:BP$1583,MATCH($C83,Inputs!$C$36:$C$1583,))),0,INDEX(Inputs!BP$36:BP$1583,MATCH($C83,Inputs!$C$36:$C$1583,))))*$H83</f>
        <v>0</v>
      </c>
      <c r="BQ83" s="24">
        <f>IF($J83="Off",0,IF(ISERROR(INDEX(Inputs!BQ$36:BQ$1583,MATCH($C83,Inputs!$C$36:$C$1583,))),0,INDEX(Inputs!BQ$36:BQ$1583,MATCH($C83,Inputs!$C$36:$C$1583,))))*$H83</f>
        <v>0</v>
      </c>
      <c r="BR83" s="24">
        <f>IF($J83="Off",0,IF(ISERROR(INDEX(Inputs!BR$36:BR$1583,MATCH($C83,Inputs!$C$36:$C$1583,))),0,INDEX(Inputs!BR$36:BR$1583,MATCH($C83,Inputs!$C$36:$C$1583,))))*$H83</f>
        <v>0</v>
      </c>
      <c r="BS83" s="24">
        <f>IF($J83="Off",0,IF(ISERROR(INDEX(Inputs!BS$36:BS$1583,MATCH($C83,Inputs!$C$36:$C$1583,))),0,INDEX(Inputs!BS$36:BS$1583,MATCH($C83,Inputs!$C$36:$C$1583,))))*$H83</f>
        <v>0</v>
      </c>
      <c r="BT83" s="24">
        <f>IF($J83="Off",0,IF(ISERROR(INDEX(Inputs!BT$36:BT$1583,MATCH($C83,Inputs!$C$36:$C$1583,))),0,INDEX(Inputs!BT$36:BT$1583,MATCH($C83,Inputs!$C$36:$C$1583,))))*$H83</f>
        <v>0</v>
      </c>
      <c r="BU83" s="24">
        <f>IF($J83="Off",0,IF(ISERROR(INDEX(Inputs!BU$36:BU$1583,MATCH($C83,Inputs!$C$36:$C$1583,))),0,INDEX(Inputs!BU$36:BU$1583,MATCH($C83,Inputs!$C$36:$C$1583,))))*$H83</f>
        <v>0</v>
      </c>
      <c r="BV83" s="24">
        <f>IF($J83="Off",0,IF(ISERROR(INDEX(Inputs!BV$36:BV$1583,MATCH($C83,Inputs!$C$36:$C$1583,))),0,INDEX(Inputs!BV$36:BV$1583,MATCH($C83,Inputs!$C$36:$C$1583,))))*$H83</f>
        <v>0</v>
      </c>
      <c r="BW83" s="24">
        <f>IF($J83="Off",0,IF(ISERROR(INDEX(Inputs!BW$36:BW$1583,MATCH($C83,Inputs!$C$36:$C$1583,))),0,INDEX(Inputs!BW$36:BW$1583,MATCH($C83,Inputs!$C$36:$C$1583,))))*$H83</f>
        <v>0</v>
      </c>
      <c r="BX83" s="24">
        <f>IF($J83="Off",0,IF(ISERROR(INDEX(Inputs!BX$36:BX$1583,MATCH($C83,Inputs!$C$36:$C$1583,))),0,INDEX(Inputs!BX$36:BX$1583,MATCH($C83,Inputs!$C$36:$C$1583,))))*$H83</f>
        <v>0</v>
      </c>
      <c r="BY83" s="24">
        <f>IF($J83="Off",0,IF(ISERROR(INDEX(Inputs!BY$36:BY$1583,MATCH($C83,Inputs!$C$36:$C$1583,))),0,INDEX(Inputs!BY$36:BY$1583,MATCH($C83,Inputs!$C$36:$C$1583,))))*$H83</f>
        <v>0</v>
      </c>
      <c r="BZ83" s="24">
        <f>IF($J83="Off",0,IF(ISERROR(INDEX(Inputs!BZ$36:BZ$1583,MATCH($C83,Inputs!$C$36:$C$1583,))),0,INDEX(Inputs!BZ$36:BZ$1583,MATCH($C83,Inputs!$C$36:$C$1583,))))*$H83</f>
        <v>0</v>
      </c>
    </row>
    <row r="84" spans="3:78" outlineLevel="1">
      <c r="C84" s="111">
        <v>42</v>
      </c>
      <c r="D84" s="111"/>
      <c r="E84" s="111"/>
      <c r="G84" s="22">
        <f>IF(ISERROR(INDEX(Inputs!G$36:G$1583,MATCH($C84,Inputs!$C$36:$C$1583,))),0,INDEX(Inputs!G$36:G$1583,MATCH($C84,Inputs!$C$36:$C$1583,)))</f>
        <v>0</v>
      </c>
      <c r="H84" s="54">
        <f>IF(AND($I$9="Yes",I84=Inputs!$CB$16),0,1)</f>
        <v>1</v>
      </c>
      <c r="I84" s="22">
        <f>IF(ISERROR(INDEX(Inputs!I$36:I$1583,MATCH($C84,Inputs!$C$36:$C$1583,))),0,INDEX(Inputs!I$36:I$1583,MATCH($C84,Inputs!$C$36:$C$1583,)))</f>
        <v>0</v>
      </c>
      <c r="J84" s="45" t="s">
        <v>48</v>
      </c>
      <c r="K84" s="24">
        <f t="shared" si="132"/>
        <v>0</v>
      </c>
      <c r="M84" s="24">
        <f t="shared" si="133"/>
        <v>0</v>
      </c>
      <c r="N84" s="24">
        <f t="shared" si="133"/>
        <v>0</v>
      </c>
      <c r="O84" s="24">
        <f t="shared" si="133"/>
        <v>0</v>
      </c>
      <c r="P84" s="24">
        <f t="shared" si="133"/>
        <v>0</v>
      </c>
      <c r="Q84" s="24">
        <f t="shared" si="133"/>
        <v>0</v>
      </c>
      <c r="R84" s="24">
        <f t="shared" si="133"/>
        <v>0</v>
      </c>
      <c r="S84" s="24">
        <f t="shared" si="133"/>
        <v>0</v>
      </c>
      <c r="T84" s="24">
        <f t="shared" si="133"/>
        <v>0</v>
      </c>
      <c r="U84" s="24">
        <f t="shared" si="133"/>
        <v>0</v>
      </c>
      <c r="V84" s="24">
        <f t="shared" si="133"/>
        <v>0</v>
      </c>
      <c r="W84" s="24">
        <f t="shared" si="133"/>
        <v>0</v>
      </c>
      <c r="X84" s="24">
        <f t="shared" si="133"/>
        <v>0</v>
      </c>
      <c r="Z84" s="24">
        <f>IF($J84="Off",0,IF(ISERROR(INDEX(Inputs!Z$36:Z$1583,MATCH($C84,Inputs!$C$36:$C$1583,))),0,INDEX(Inputs!Z$36:Z$1583,MATCH($C84,Inputs!$C$36:$C$1583,))))*$H84</f>
        <v>0</v>
      </c>
      <c r="AA84" s="24">
        <f>IF($J84="Off",0,IF(ISERROR(INDEX(Inputs!AA$36:AA$1583,MATCH($C84,Inputs!$C$36:$C$1583,))),0,INDEX(Inputs!AA$36:AA$1583,MATCH($C84,Inputs!$C$36:$C$1583,))))*$H84</f>
        <v>0</v>
      </c>
      <c r="AB84" s="24">
        <f>IF($J84="Off",0,IF(ISERROR(INDEX(Inputs!AB$36:AB$1583,MATCH($C84,Inputs!$C$36:$C$1583,))),0,INDEX(Inputs!AB$36:AB$1583,MATCH($C84,Inputs!$C$36:$C$1583,))))*$H84</f>
        <v>0</v>
      </c>
      <c r="AC84" s="24">
        <f>IF($J84="Off",0,IF(ISERROR(INDEX(Inputs!AC$36:AC$1583,MATCH($C84,Inputs!$C$36:$C$1583,))),0,INDEX(Inputs!AC$36:AC$1583,MATCH($C84,Inputs!$C$36:$C$1583,))))*$H84</f>
        <v>0</v>
      </c>
      <c r="AD84" s="24">
        <f>IF($J84="Off",0,IF(ISERROR(INDEX(Inputs!AD$36:AD$1583,MATCH($C84,Inputs!$C$36:$C$1583,))),0,INDEX(Inputs!AD$36:AD$1583,MATCH($C84,Inputs!$C$36:$C$1583,))))*$H84</f>
        <v>0</v>
      </c>
      <c r="AE84" s="24">
        <f>IF($J84="Off",0,IF(ISERROR(INDEX(Inputs!AE$36:AE$1583,MATCH($C84,Inputs!$C$36:$C$1583,))),0,INDEX(Inputs!AE$36:AE$1583,MATCH($C84,Inputs!$C$36:$C$1583,))))*$H84</f>
        <v>0</v>
      </c>
      <c r="AF84" s="24">
        <f>IF($J84="Off",0,IF(ISERROR(INDEX(Inputs!AF$36:AF$1583,MATCH($C84,Inputs!$C$36:$C$1583,))),0,INDEX(Inputs!AF$36:AF$1583,MATCH($C84,Inputs!$C$36:$C$1583,))))*$H84</f>
        <v>0</v>
      </c>
      <c r="AG84" s="24">
        <f>IF($J84="Off",0,IF(ISERROR(INDEX(Inputs!AG$36:AG$1583,MATCH($C84,Inputs!$C$36:$C$1583,))),0,INDEX(Inputs!AG$36:AG$1583,MATCH($C84,Inputs!$C$36:$C$1583,))))*$H84</f>
        <v>0</v>
      </c>
      <c r="AH84" s="24">
        <f>IF($J84="Off",0,IF(ISERROR(INDEX(Inputs!AH$36:AH$1583,MATCH($C84,Inputs!$C$36:$C$1583,))),0,INDEX(Inputs!AH$36:AH$1583,MATCH($C84,Inputs!$C$36:$C$1583,))))*$H84</f>
        <v>0</v>
      </c>
      <c r="AI84" s="24">
        <f>IF($J84="Off",0,IF(ISERROR(INDEX(Inputs!AI$36:AI$1583,MATCH($C84,Inputs!$C$36:$C$1583,))),0,INDEX(Inputs!AI$36:AI$1583,MATCH($C84,Inputs!$C$36:$C$1583,))))*$H84</f>
        <v>0</v>
      </c>
      <c r="AJ84" s="24">
        <f>IF($J84="Off",0,IF(ISERROR(INDEX(Inputs!AJ$36:AJ$1583,MATCH($C84,Inputs!$C$36:$C$1583,))),0,INDEX(Inputs!AJ$36:AJ$1583,MATCH($C84,Inputs!$C$36:$C$1583,))))*$H84</f>
        <v>0</v>
      </c>
      <c r="AK84" s="24">
        <f>IF($J84="Off",0,IF(ISERROR(INDEX(Inputs!AK$36:AK$1583,MATCH($C84,Inputs!$C$36:$C$1583,))),0,INDEX(Inputs!AK$36:AK$1583,MATCH($C84,Inputs!$C$36:$C$1583,))))*$H84</f>
        <v>0</v>
      </c>
      <c r="AL84" s="24">
        <f>IF($J84="Off",0,IF(ISERROR(INDEX(Inputs!AL$36:AL$1583,MATCH($C84,Inputs!$C$36:$C$1583,))),0,INDEX(Inputs!AL$36:AL$1583,MATCH($C84,Inputs!$C$36:$C$1583,))))*$H84</f>
        <v>0</v>
      </c>
      <c r="AM84" s="24">
        <f>IF($J84="Off",0,IF(ISERROR(INDEX(Inputs!AM$36:AM$1583,MATCH($C84,Inputs!$C$36:$C$1583,))),0,INDEX(Inputs!AM$36:AM$1583,MATCH($C84,Inputs!$C$36:$C$1583,))))*$H84</f>
        <v>0</v>
      </c>
      <c r="AN84" s="24">
        <f>IF($J84="Off",0,IF(ISERROR(INDEX(Inputs!AN$36:AN$1583,MATCH($C84,Inputs!$C$36:$C$1583,))),0,INDEX(Inputs!AN$36:AN$1583,MATCH($C84,Inputs!$C$36:$C$1583,))))*$H84</f>
        <v>0</v>
      </c>
      <c r="AO84" s="24">
        <f>IF($J84="Off",0,IF(ISERROR(INDEX(Inputs!AO$36:AO$1583,MATCH($C84,Inputs!$C$36:$C$1583,))),0,INDEX(Inputs!AO$36:AO$1583,MATCH($C84,Inputs!$C$36:$C$1583,))))*$H84</f>
        <v>0</v>
      </c>
      <c r="AP84" s="24">
        <f>IF($J84="Off",0,IF(ISERROR(INDEX(Inputs!AP$36:AP$1583,MATCH($C84,Inputs!$C$36:$C$1583,))),0,INDEX(Inputs!AP$36:AP$1583,MATCH($C84,Inputs!$C$36:$C$1583,))))*$H84</f>
        <v>0</v>
      </c>
      <c r="AQ84" s="24">
        <f>IF($J84="Off",0,IF(ISERROR(INDEX(Inputs!AQ$36:AQ$1583,MATCH($C84,Inputs!$C$36:$C$1583,))),0,INDEX(Inputs!AQ$36:AQ$1583,MATCH($C84,Inputs!$C$36:$C$1583,))))*$H84</f>
        <v>0</v>
      </c>
      <c r="AR84" s="24">
        <f>IF($J84="Off",0,IF(ISERROR(INDEX(Inputs!AR$36:AR$1583,MATCH($C84,Inputs!$C$36:$C$1583,))),0,INDEX(Inputs!AR$36:AR$1583,MATCH($C84,Inputs!$C$36:$C$1583,))))*$H84</f>
        <v>0</v>
      </c>
      <c r="AS84" s="24">
        <f>IF($J84="Off",0,IF(ISERROR(INDEX(Inputs!AS$36:AS$1583,MATCH($C84,Inputs!$C$36:$C$1583,))),0,INDEX(Inputs!AS$36:AS$1583,MATCH($C84,Inputs!$C$36:$C$1583,))))*$H84</f>
        <v>0</v>
      </c>
      <c r="AT84" s="24">
        <f>IF($J84="Off",0,IF(ISERROR(INDEX(Inputs!AT$36:AT$1583,MATCH($C84,Inputs!$C$36:$C$1583,))),0,INDEX(Inputs!AT$36:AT$1583,MATCH($C84,Inputs!$C$36:$C$1583,))))*$H84</f>
        <v>0</v>
      </c>
      <c r="AU84" s="24">
        <f>IF($J84="Off",0,IF(ISERROR(INDEX(Inputs!AU$36:AU$1583,MATCH($C84,Inputs!$C$36:$C$1583,))),0,INDEX(Inputs!AU$36:AU$1583,MATCH($C84,Inputs!$C$36:$C$1583,))))*$H84</f>
        <v>0</v>
      </c>
      <c r="AV84" s="24">
        <f>IF($J84="Off",0,IF(ISERROR(INDEX(Inputs!AV$36:AV$1583,MATCH($C84,Inputs!$C$36:$C$1583,))),0,INDEX(Inputs!AV$36:AV$1583,MATCH($C84,Inputs!$C$36:$C$1583,))))*$H84</f>
        <v>0</v>
      </c>
      <c r="AW84" s="24">
        <f>IF($J84="Off",0,IF(ISERROR(INDEX(Inputs!AW$36:AW$1583,MATCH($C84,Inputs!$C$36:$C$1583,))),0,INDEX(Inputs!AW$36:AW$1583,MATCH($C84,Inputs!$C$36:$C$1583,))))*$H84</f>
        <v>0</v>
      </c>
      <c r="AX84" s="24">
        <f>IF($J84="Off",0,IF(ISERROR(INDEX(Inputs!AX$36:AX$1583,MATCH($C84,Inputs!$C$36:$C$1583,))),0,INDEX(Inputs!AX$36:AX$1583,MATCH($C84,Inputs!$C$36:$C$1583,))))*$H84</f>
        <v>0</v>
      </c>
      <c r="AY84" s="24">
        <f>IF($J84="Off",0,IF(ISERROR(INDEX(Inputs!AY$36:AY$1583,MATCH($C84,Inputs!$C$36:$C$1583,))),0,INDEX(Inputs!AY$36:AY$1583,MATCH($C84,Inputs!$C$36:$C$1583,))))*$H84</f>
        <v>0</v>
      </c>
      <c r="AZ84" s="24">
        <f>IF($J84="Off",0,IF(ISERROR(INDEX(Inputs!AZ$36:AZ$1583,MATCH($C84,Inputs!$C$36:$C$1583,))),0,INDEX(Inputs!AZ$36:AZ$1583,MATCH($C84,Inputs!$C$36:$C$1583,))))*$H84</f>
        <v>0</v>
      </c>
      <c r="BA84" s="24">
        <f>IF($J84="Off",0,IF(ISERROR(INDEX(Inputs!BA$36:BA$1583,MATCH($C84,Inputs!$C$36:$C$1583,))),0,INDEX(Inputs!BA$36:BA$1583,MATCH($C84,Inputs!$C$36:$C$1583,))))*$H84</f>
        <v>0</v>
      </c>
      <c r="BB84" s="24">
        <f>IF($J84="Off",0,IF(ISERROR(INDEX(Inputs!BB$36:BB$1583,MATCH($C84,Inputs!$C$36:$C$1583,))),0,INDEX(Inputs!BB$36:BB$1583,MATCH($C84,Inputs!$C$36:$C$1583,))))*$H84</f>
        <v>0</v>
      </c>
      <c r="BC84" s="24">
        <f>IF($J84="Off",0,IF(ISERROR(INDEX(Inputs!BC$36:BC$1583,MATCH($C84,Inputs!$C$36:$C$1583,))),0,INDEX(Inputs!BC$36:BC$1583,MATCH($C84,Inputs!$C$36:$C$1583,))))*$H84</f>
        <v>0</v>
      </c>
      <c r="BD84" s="24">
        <f>IF($J84="Off",0,IF(ISERROR(INDEX(Inputs!BD$36:BD$1583,MATCH($C84,Inputs!$C$36:$C$1583,))),0,INDEX(Inputs!BD$36:BD$1583,MATCH($C84,Inputs!$C$36:$C$1583,))))*$H84</f>
        <v>0</v>
      </c>
      <c r="BE84" s="24">
        <f>IF($J84="Off",0,IF(ISERROR(INDEX(Inputs!BE$36:BE$1583,MATCH($C84,Inputs!$C$36:$C$1583,))),0,INDEX(Inputs!BE$36:BE$1583,MATCH($C84,Inputs!$C$36:$C$1583,))))*$H84</f>
        <v>0</v>
      </c>
      <c r="BF84" s="24">
        <f>IF($J84="Off",0,IF(ISERROR(INDEX(Inputs!BF$36:BF$1583,MATCH($C84,Inputs!$C$36:$C$1583,))),0,INDEX(Inputs!BF$36:BF$1583,MATCH($C84,Inputs!$C$36:$C$1583,))))*$H84</f>
        <v>0</v>
      </c>
      <c r="BG84" s="24">
        <f>IF($J84="Off",0,IF(ISERROR(INDEX(Inputs!BG$36:BG$1583,MATCH($C84,Inputs!$C$36:$C$1583,))),0,INDEX(Inputs!BG$36:BG$1583,MATCH($C84,Inputs!$C$36:$C$1583,))))*$H84</f>
        <v>0</v>
      </c>
      <c r="BH84" s="24">
        <f>IF($J84="Off",0,IF(ISERROR(INDEX(Inputs!BH$36:BH$1583,MATCH($C84,Inputs!$C$36:$C$1583,))),0,INDEX(Inputs!BH$36:BH$1583,MATCH($C84,Inputs!$C$36:$C$1583,))))*$H84</f>
        <v>0</v>
      </c>
      <c r="BI84" s="24">
        <f>IF($J84="Off",0,IF(ISERROR(INDEX(Inputs!BI$36:BI$1583,MATCH($C84,Inputs!$C$36:$C$1583,))),0,INDEX(Inputs!BI$36:BI$1583,MATCH($C84,Inputs!$C$36:$C$1583,))))*$H84</f>
        <v>0</v>
      </c>
      <c r="BJ84" s="24">
        <f>IF($J84="Off",0,IF(ISERROR(INDEX(Inputs!BJ$36:BJ$1583,MATCH($C84,Inputs!$C$36:$C$1583,))),0,INDEX(Inputs!BJ$36:BJ$1583,MATCH($C84,Inputs!$C$36:$C$1583,))))*$H84</f>
        <v>0</v>
      </c>
      <c r="BK84" s="24">
        <f>IF($J84="Off",0,IF(ISERROR(INDEX(Inputs!BK$36:BK$1583,MATCH($C84,Inputs!$C$36:$C$1583,))),0,INDEX(Inputs!BK$36:BK$1583,MATCH($C84,Inputs!$C$36:$C$1583,))))*$H84</f>
        <v>0</v>
      </c>
      <c r="BL84" s="24">
        <f>IF($J84="Off",0,IF(ISERROR(INDEX(Inputs!BL$36:BL$1583,MATCH($C84,Inputs!$C$36:$C$1583,))),0,INDEX(Inputs!BL$36:BL$1583,MATCH($C84,Inputs!$C$36:$C$1583,))))*$H84</f>
        <v>0</v>
      </c>
      <c r="BM84" s="24">
        <f>IF($J84="Off",0,IF(ISERROR(INDEX(Inputs!BM$36:BM$1583,MATCH($C84,Inputs!$C$36:$C$1583,))),0,INDEX(Inputs!BM$36:BM$1583,MATCH($C84,Inputs!$C$36:$C$1583,))))*$H84</f>
        <v>0</v>
      </c>
      <c r="BN84" s="24">
        <f>IF($J84="Off",0,IF(ISERROR(INDEX(Inputs!BN$36:BN$1583,MATCH($C84,Inputs!$C$36:$C$1583,))),0,INDEX(Inputs!BN$36:BN$1583,MATCH($C84,Inputs!$C$36:$C$1583,))))*$H84</f>
        <v>0</v>
      </c>
      <c r="BO84" s="24">
        <f>IF($J84="Off",0,IF(ISERROR(INDEX(Inputs!BO$36:BO$1583,MATCH($C84,Inputs!$C$36:$C$1583,))),0,INDEX(Inputs!BO$36:BO$1583,MATCH($C84,Inputs!$C$36:$C$1583,))))*$H84</f>
        <v>0</v>
      </c>
      <c r="BP84" s="24">
        <f>IF($J84="Off",0,IF(ISERROR(INDEX(Inputs!BP$36:BP$1583,MATCH($C84,Inputs!$C$36:$C$1583,))),0,INDEX(Inputs!BP$36:BP$1583,MATCH($C84,Inputs!$C$36:$C$1583,))))*$H84</f>
        <v>0</v>
      </c>
      <c r="BQ84" s="24">
        <f>IF($J84="Off",0,IF(ISERROR(INDEX(Inputs!BQ$36:BQ$1583,MATCH($C84,Inputs!$C$36:$C$1583,))),0,INDEX(Inputs!BQ$36:BQ$1583,MATCH($C84,Inputs!$C$36:$C$1583,))))*$H84</f>
        <v>0</v>
      </c>
      <c r="BR84" s="24">
        <f>IF($J84="Off",0,IF(ISERROR(INDEX(Inputs!BR$36:BR$1583,MATCH($C84,Inputs!$C$36:$C$1583,))),0,INDEX(Inputs!BR$36:BR$1583,MATCH($C84,Inputs!$C$36:$C$1583,))))*$H84</f>
        <v>0</v>
      </c>
      <c r="BS84" s="24">
        <f>IF($J84="Off",0,IF(ISERROR(INDEX(Inputs!BS$36:BS$1583,MATCH($C84,Inputs!$C$36:$C$1583,))),0,INDEX(Inputs!BS$36:BS$1583,MATCH($C84,Inputs!$C$36:$C$1583,))))*$H84</f>
        <v>0</v>
      </c>
      <c r="BT84" s="24">
        <f>IF($J84="Off",0,IF(ISERROR(INDEX(Inputs!BT$36:BT$1583,MATCH($C84,Inputs!$C$36:$C$1583,))),0,INDEX(Inputs!BT$36:BT$1583,MATCH($C84,Inputs!$C$36:$C$1583,))))*$H84</f>
        <v>0</v>
      </c>
      <c r="BU84" s="24">
        <f>IF($J84="Off",0,IF(ISERROR(INDEX(Inputs!BU$36:BU$1583,MATCH($C84,Inputs!$C$36:$C$1583,))),0,INDEX(Inputs!BU$36:BU$1583,MATCH($C84,Inputs!$C$36:$C$1583,))))*$H84</f>
        <v>0</v>
      </c>
      <c r="BV84" s="24">
        <f>IF($J84="Off",0,IF(ISERROR(INDEX(Inputs!BV$36:BV$1583,MATCH($C84,Inputs!$C$36:$C$1583,))),0,INDEX(Inputs!BV$36:BV$1583,MATCH($C84,Inputs!$C$36:$C$1583,))))*$H84</f>
        <v>0</v>
      </c>
      <c r="BW84" s="24">
        <f>IF($J84="Off",0,IF(ISERROR(INDEX(Inputs!BW$36:BW$1583,MATCH($C84,Inputs!$C$36:$C$1583,))),0,INDEX(Inputs!BW$36:BW$1583,MATCH($C84,Inputs!$C$36:$C$1583,))))*$H84</f>
        <v>0</v>
      </c>
      <c r="BX84" s="24">
        <f>IF($J84="Off",0,IF(ISERROR(INDEX(Inputs!BX$36:BX$1583,MATCH($C84,Inputs!$C$36:$C$1583,))),0,INDEX(Inputs!BX$36:BX$1583,MATCH($C84,Inputs!$C$36:$C$1583,))))*$H84</f>
        <v>0</v>
      </c>
      <c r="BY84" s="24">
        <f>IF($J84="Off",0,IF(ISERROR(INDEX(Inputs!BY$36:BY$1583,MATCH($C84,Inputs!$C$36:$C$1583,))),0,INDEX(Inputs!BY$36:BY$1583,MATCH($C84,Inputs!$C$36:$C$1583,))))*$H84</f>
        <v>0</v>
      </c>
      <c r="BZ84" s="24">
        <f>IF($J84="Off",0,IF(ISERROR(INDEX(Inputs!BZ$36:BZ$1583,MATCH($C84,Inputs!$C$36:$C$1583,))),0,INDEX(Inputs!BZ$36:BZ$1583,MATCH($C84,Inputs!$C$36:$C$1583,))))*$H84</f>
        <v>0</v>
      </c>
    </row>
    <row r="85" spans="3:78" outlineLevel="1">
      <c r="C85" s="111">
        <v>43</v>
      </c>
      <c r="D85" s="111"/>
      <c r="E85" s="111"/>
      <c r="G85" s="22">
        <f>IF(ISERROR(INDEX(Inputs!G$36:G$1583,MATCH($C85,Inputs!$C$36:$C$1583,))),0,INDEX(Inputs!G$36:G$1583,MATCH($C85,Inputs!$C$36:$C$1583,)))</f>
        <v>0</v>
      </c>
      <c r="H85" s="54">
        <f>IF(AND($I$9="Yes",I85=Inputs!$CB$16),0,1)</f>
        <v>1</v>
      </c>
      <c r="I85" s="22">
        <f>IF(ISERROR(INDEX(Inputs!I$36:I$1583,MATCH($C85,Inputs!$C$36:$C$1583,))),0,INDEX(Inputs!I$36:I$1583,MATCH($C85,Inputs!$C$36:$C$1583,)))</f>
        <v>0</v>
      </c>
      <c r="J85" s="45" t="s">
        <v>48</v>
      </c>
      <c r="K85" s="24">
        <f t="shared" si="132"/>
        <v>0</v>
      </c>
      <c r="M85" s="24">
        <f t="shared" si="133"/>
        <v>0</v>
      </c>
      <c r="N85" s="24">
        <f t="shared" si="133"/>
        <v>0</v>
      </c>
      <c r="O85" s="24">
        <f t="shared" si="133"/>
        <v>0</v>
      </c>
      <c r="P85" s="24">
        <f t="shared" si="133"/>
        <v>0</v>
      </c>
      <c r="Q85" s="24">
        <f t="shared" si="133"/>
        <v>0</v>
      </c>
      <c r="R85" s="24">
        <f t="shared" si="133"/>
        <v>0</v>
      </c>
      <c r="S85" s="24">
        <f t="shared" si="133"/>
        <v>0</v>
      </c>
      <c r="T85" s="24">
        <f t="shared" si="133"/>
        <v>0</v>
      </c>
      <c r="U85" s="24">
        <f t="shared" si="133"/>
        <v>0</v>
      </c>
      <c r="V85" s="24">
        <f t="shared" si="133"/>
        <v>0</v>
      </c>
      <c r="W85" s="24">
        <f t="shared" si="133"/>
        <v>0</v>
      </c>
      <c r="X85" s="24">
        <f t="shared" si="133"/>
        <v>0</v>
      </c>
      <c r="Z85" s="24">
        <f>IF($J85="Off",0,IF(ISERROR(INDEX(Inputs!Z$36:Z$1583,MATCH($C85,Inputs!$C$36:$C$1583,))),0,INDEX(Inputs!Z$36:Z$1583,MATCH($C85,Inputs!$C$36:$C$1583,))))*$H85</f>
        <v>0</v>
      </c>
      <c r="AA85" s="24">
        <f>IF($J85="Off",0,IF(ISERROR(INDEX(Inputs!AA$36:AA$1583,MATCH($C85,Inputs!$C$36:$C$1583,))),0,INDEX(Inputs!AA$36:AA$1583,MATCH($C85,Inputs!$C$36:$C$1583,))))*$H85</f>
        <v>0</v>
      </c>
      <c r="AB85" s="24">
        <f>IF($J85="Off",0,IF(ISERROR(INDEX(Inputs!AB$36:AB$1583,MATCH($C85,Inputs!$C$36:$C$1583,))),0,INDEX(Inputs!AB$36:AB$1583,MATCH($C85,Inputs!$C$36:$C$1583,))))*$H85</f>
        <v>0</v>
      </c>
      <c r="AC85" s="24">
        <f>IF($J85="Off",0,IF(ISERROR(INDEX(Inputs!AC$36:AC$1583,MATCH($C85,Inputs!$C$36:$C$1583,))),0,INDEX(Inputs!AC$36:AC$1583,MATCH($C85,Inputs!$C$36:$C$1583,))))*$H85</f>
        <v>0</v>
      </c>
      <c r="AD85" s="24">
        <f>IF($J85="Off",0,IF(ISERROR(INDEX(Inputs!AD$36:AD$1583,MATCH($C85,Inputs!$C$36:$C$1583,))),0,INDEX(Inputs!AD$36:AD$1583,MATCH($C85,Inputs!$C$36:$C$1583,))))*$H85</f>
        <v>0</v>
      </c>
      <c r="AE85" s="24">
        <f>IF($J85="Off",0,IF(ISERROR(INDEX(Inputs!AE$36:AE$1583,MATCH($C85,Inputs!$C$36:$C$1583,))),0,INDEX(Inputs!AE$36:AE$1583,MATCH($C85,Inputs!$C$36:$C$1583,))))*$H85</f>
        <v>0</v>
      </c>
      <c r="AF85" s="24">
        <f>IF($J85="Off",0,IF(ISERROR(INDEX(Inputs!AF$36:AF$1583,MATCH($C85,Inputs!$C$36:$C$1583,))),0,INDEX(Inputs!AF$36:AF$1583,MATCH($C85,Inputs!$C$36:$C$1583,))))*$H85</f>
        <v>0</v>
      </c>
      <c r="AG85" s="24">
        <f>IF($J85="Off",0,IF(ISERROR(INDEX(Inputs!AG$36:AG$1583,MATCH($C85,Inputs!$C$36:$C$1583,))),0,INDEX(Inputs!AG$36:AG$1583,MATCH($C85,Inputs!$C$36:$C$1583,))))*$H85</f>
        <v>0</v>
      </c>
      <c r="AH85" s="24">
        <f>IF($J85="Off",0,IF(ISERROR(INDEX(Inputs!AH$36:AH$1583,MATCH($C85,Inputs!$C$36:$C$1583,))),0,INDEX(Inputs!AH$36:AH$1583,MATCH($C85,Inputs!$C$36:$C$1583,))))*$H85</f>
        <v>0</v>
      </c>
      <c r="AI85" s="24">
        <f>IF($J85="Off",0,IF(ISERROR(INDEX(Inputs!AI$36:AI$1583,MATCH($C85,Inputs!$C$36:$C$1583,))),0,INDEX(Inputs!AI$36:AI$1583,MATCH($C85,Inputs!$C$36:$C$1583,))))*$H85</f>
        <v>0</v>
      </c>
      <c r="AJ85" s="24">
        <f>IF($J85="Off",0,IF(ISERROR(INDEX(Inputs!AJ$36:AJ$1583,MATCH($C85,Inputs!$C$36:$C$1583,))),0,INDEX(Inputs!AJ$36:AJ$1583,MATCH($C85,Inputs!$C$36:$C$1583,))))*$H85</f>
        <v>0</v>
      </c>
      <c r="AK85" s="24">
        <f>IF($J85="Off",0,IF(ISERROR(INDEX(Inputs!AK$36:AK$1583,MATCH($C85,Inputs!$C$36:$C$1583,))),0,INDEX(Inputs!AK$36:AK$1583,MATCH($C85,Inputs!$C$36:$C$1583,))))*$H85</f>
        <v>0</v>
      </c>
      <c r="AL85" s="24">
        <f>IF($J85="Off",0,IF(ISERROR(INDEX(Inputs!AL$36:AL$1583,MATCH($C85,Inputs!$C$36:$C$1583,))),0,INDEX(Inputs!AL$36:AL$1583,MATCH($C85,Inputs!$C$36:$C$1583,))))*$H85</f>
        <v>0</v>
      </c>
      <c r="AM85" s="24">
        <f>IF($J85="Off",0,IF(ISERROR(INDEX(Inputs!AM$36:AM$1583,MATCH($C85,Inputs!$C$36:$C$1583,))),0,INDEX(Inputs!AM$36:AM$1583,MATCH($C85,Inputs!$C$36:$C$1583,))))*$H85</f>
        <v>0</v>
      </c>
      <c r="AN85" s="24">
        <f>IF($J85="Off",0,IF(ISERROR(INDEX(Inputs!AN$36:AN$1583,MATCH($C85,Inputs!$C$36:$C$1583,))),0,INDEX(Inputs!AN$36:AN$1583,MATCH($C85,Inputs!$C$36:$C$1583,))))*$H85</f>
        <v>0</v>
      </c>
      <c r="AO85" s="24">
        <f>IF($J85="Off",0,IF(ISERROR(INDEX(Inputs!AO$36:AO$1583,MATCH($C85,Inputs!$C$36:$C$1583,))),0,INDEX(Inputs!AO$36:AO$1583,MATCH($C85,Inputs!$C$36:$C$1583,))))*$H85</f>
        <v>0</v>
      </c>
      <c r="AP85" s="24">
        <f>IF($J85="Off",0,IF(ISERROR(INDEX(Inputs!AP$36:AP$1583,MATCH($C85,Inputs!$C$36:$C$1583,))),0,INDEX(Inputs!AP$36:AP$1583,MATCH($C85,Inputs!$C$36:$C$1583,))))*$H85</f>
        <v>0</v>
      </c>
      <c r="AQ85" s="24">
        <f>IF($J85="Off",0,IF(ISERROR(INDEX(Inputs!AQ$36:AQ$1583,MATCH($C85,Inputs!$C$36:$C$1583,))),0,INDEX(Inputs!AQ$36:AQ$1583,MATCH($C85,Inputs!$C$36:$C$1583,))))*$H85</f>
        <v>0</v>
      </c>
      <c r="AR85" s="24">
        <f>IF($J85="Off",0,IF(ISERROR(INDEX(Inputs!AR$36:AR$1583,MATCH($C85,Inputs!$C$36:$C$1583,))),0,INDEX(Inputs!AR$36:AR$1583,MATCH($C85,Inputs!$C$36:$C$1583,))))*$H85</f>
        <v>0</v>
      </c>
      <c r="AS85" s="24">
        <f>IF($J85="Off",0,IF(ISERROR(INDEX(Inputs!AS$36:AS$1583,MATCH($C85,Inputs!$C$36:$C$1583,))),0,INDEX(Inputs!AS$36:AS$1583,MATCH($C85,Inputs!$C$36:$C$1583,))))*$H85</f>
        <v>0</v>
      </c>
      <c r="AT85" s="24">
        <f>IF($J85="Off",0,IF(ISERROR(INDEX(Inputs!AT$36:AT$1583,MATCH($C85,Inputs!$C$36:$C$1583,))),0,INDEX(Inputs!AT$36:AT$1583,MATCH($C85,Inputs!$C$36:$C$1583,))))*$H85</f>
        <v>0</v>
      </c>
      <c r="AU85" s="24">
        <f>IF($J85="Off",0,IF(ISERROR(INDEX(Inputs!AU$36:AU$1583,MATCH($C85,Inputs!$C$36:$C$1583,))),0,INDEX(Inputs!AU$36:AU$1583,MATCH($C85,Inputs!$C$36:$C$1583,))))*$H85</f>
        <v>0</v>
      </c>
      <c r="AV85" s="24">
        <f>IF($J85="Off",0,IF(ISERROR(INDEX(Inputs!AV$36:AV$1583,MATCH($C85,Inputs!$C$36:$C$1583,))),0,INDEX(Inputs!AV$36:AV$1583,MATCH($C85,Inputs!$C$36:$C$1583,))))*$H85</f>
        <v>0</v>
      </c>
      <c r="AW85" s="24">
        <f>IF($J85="Off",0,IF(ISERROR(INDEX(Inputs!AW$36:AW$1583,MATCH($C85,Inputs!$C$36:$C$1583,))),0,INDEX(Inputs!AW$36:AW$1583,MATCH($C85,Inputs!$C$36:$C$1583,))))*$H85</f>
        <v>0</v>
      </c>
      <c r="AX85" s="24">
        <f>IF($J85="Off",0,IF(ISERROR(INDEX(Inputs!AX$36:AX$1583,MATCH($C85,Inputs!$C$36:$C$1583,))),0,INDEX(Inputs!AX$36:AX$1583,MATCH($C85,Inputs!$C$36:$C$1583,))))*$H85</f>
        <v>0</v>
      </c>
      <c r="AY85" s="24">
        <f>IF($J85="Off",0,IF(ISERROR(INDEX(Inputs!AY$36:AY$1583,MATCH($C85,Inputs!$C$36:$C$1583,))),0,INDEX(Inputs!AY$36:AY$1583,MATCH($C85,Inputs!$C$36:$C$1583,))))*$H85</f>
        <v>0</v>
      </c>
      <c r="AZ85" s="24">
        <f>IF($J85="Off",0,IF(ISERROR(INDEX(Inputs!AZ$36:AZ$1583,MATCH($C85,Inputs!$C$36:$C$1583,))),0,INDEX(Inputs!AZ$36:AZ$1583,MATCH($C85,Inputs!$C$36:$C$1583,))))*$H85</f>
        <v>0</v>
      </c>
      <c r="BA85" s="24">
        <f>IF($J85="Off",0,IF(ISERROR(INDEX(Inputs!BA$36:BA$1583,MATCH($C85,Inputs!$C$36:$C$1583,))),0,INDEX(Inputs!BA$36:BA$1583,MATCH($C85,Inputs!$C$36:$C$1583,))))*$H85</f>
        <v>0</v>
      </c>
      <c r="BB85" s="24">
        <f>IF($J85="Off",0,IF(ISERROR(INDEX(Inputs!BB$36:BB$1583,MATCH($C85,Inputs!$C$36:$C$1583,))),0,INDEX(Inputs!BB$36:BB$1583,MATCH($C85,Inputs!$C$36:$C$1583,))))*$H85</f>
        <v>0</v>
      </c>
      <c r="BC85" s="24">
        <f>IF($J85="Off",0,IF(ISERROR(INDEX(Inputs!BC$36:BC$1583,MATCH($C85,Inputs!$C$36:$C$1583,))),0,INDEX(Inputs!BC$36:BC$1583,MATCH($C85,Inputs!$C$36:$C$1583,))))*$H85</f>
        <v>0</v>
      </c>
      <c r="BD85" s="24">
        <f>IF($J85="Off",0,IF(ISERROR(INDEX(Inputs!BD$36:BD$1583,MATCH($C85,Inputs!$C$36:$C$1583,))),0,INDEX(Inputs!BD$36:BD$1583,MATCH($C85,Inputs!$C$36:$C$1583,))))*$H85</f>
        <v>0</v>
      </c>
      <c r="BE85" s="24">
        <f>IF($J85="Off",0,IF(ISERROR(INDEX(Inputs!BE$36:BE$1583,MATCH($C85,Inputs!$C$36:$C$1583,))),0,INDEX(Inputs!BE$36:BE$1583,MATCH($C85,Inputs!$C$36:$C$1583,))))*$H85</f>
        <v>0</v>
      </c>
      <c r="BF85" s="24">
        <f>IF($J85="Off",0,IF(ISERROR(INDEX(Inputs!BF$36:BF$1583,MATCH($C85,Inputs!$C$36:$C$1583,))),0,INDEX(Inputs!BF$36:BF$1583,MATCH($C85,Inputs!$C$36:$C$1583,))))*$H85</f>
        <v>0</v>
      </c>
      <c r="BG85" s="24">
        <f>IF($J85="Off",0,IF(ISERROR(INDEX(Inputs!BG$36:BG$1583,MATCH($C85,Inputs!$C$36:$C$1583,))),0,INDEX(Inputs!BG$36:BG$1583,MATCH($C85,Inputs!$C$36:$C$1583,))))*$H85</f>
        <v>0</v>
      </c>
      <c r="BH85" s="24">
        <f>IF($J85="Off",0,IF(ISERROR(INDEX(Inputs!BH$36:BH$1583,MATCH($C85,Inputs!$C$36:$C$1583,))),0,INDEX(Inputs!BH$36:BH$1583,MATCH($C85,Inputs!$C$36:$C$1583,))))*$H85</f>
        <v>0</v>
      </c>
      <c r="BI85" s="24">
        <f>IF($J85="Off",0,IF(ISERROR(INDEX(Inputs!BI$36:BI$1583,MATCH($C85,Inputs!$C$36:$C$1583,))),0,INDEX(Inputs!BI$36:BI$1583,MATCH($C85,Inputs!$C$36:$C$1583,))))*$H85</f>
        <v>0</v>
      </c>
      <c r="BJ85" s="24">
        <f>IF($J85="Off",0,IF(ISERROR(INDEX(Inputs!BJ$36:BJ$1583,MATCH($C85,Inputs!$C$36:$C$1583,))),0,INDEX(Inputs!BJ$36:BJ$1583,MATCH($C85,Inputs!$C$36:$C$1583,))))*$H85</f>
        <v>0</v>
      </c>
      <c r="BK85" s="24">
        <f>IF($J85="Off",0,IF(ISERROR(INDEX(Inputs!BK$36:BK$1583,MATCH($C85,Inputs!$C$36:$C$1583,))),0,INDEX(Inputs!BK$36:BK$1583,MATCH($C85,Inputs!$C$36:$C$1583,))))*$H85</f>
        <v>0</v>
      </c>
      <c r="BL85" s="24">
        <f>IF($J85="Off",0,IF(ISERROR(INDEX(Inputs!BL$36:BL$1583,MATCH($C85,Inputs!$C$36:$C$1583,))),0,INDEX(Inputs!BL$36:BL$1583,MATCH($C85,Inputs!$C$36:$C$1583,))))*$H85</f>
        <v>0</v>
      </c>
      <c r="BM85" s="24">
        <f>IF($J85="Off",0,IF(ISERROR(INDEX(Inputs!BM$36:BM$1583,MATCH($C85,Inputs!$C$36:$C$1583,))),0,INDEX(Inputs!BM$36:BM$1583,MATCH($C85,Inputs!$C$36:$C$1583,))))*$H85</f>
        <v>0</v>
      </c>
      <c r="BN85" s="24">
        <f>IF($J85="Off",0,IF(ISERROR(INDEX(Inputs!BN$36:BN$1583,MATCH($C85,Inputs!$C$36:$C$1583,))),0,INDEX(Inputs!BN$36:BN$1583,MATCH($C85,Inputs!$C$36:$C$1583,))))*$H85</f>
        <v>0</v>
      </c>
      <c r="BO85" s="24">
        <f>IF($J85="Off",0,IF(ISERROR(INDEX(Inputs!BO$36:BO$1583,MATCH($C85,Inputs!$C$36:$C$1583,))),0,INDEX(Inputs!BO$36:BO$1583,MATCH($C85,Inputs!$C$36:$C$1583,))))*$H85</f>
        <v>0</v>
      </c>
      <c r="BP85" s="24">
        <f>IF($J85="Off",0,IF(ISERROR(INDEX(Inputs!BP$36:BP$1583,MATCH($C85,Inputs!$C$36:$C$1583,))),0,INDEX(Inputs!BP$36:BP$1583,MATCH($C85,Inputs!$C$36:$C$1583,))))*$H85</f>
        <v>0</v>
      </c>
      <c r="BQ85" s="24">
        <f>IF($J85="Off",0,IF(ISERROR(INDEX(Inputs!BQ$36:BQ$1583,MATCH($C85,Inputs!$C$36:$C$1583,))),0,INDEX(Inputs!BQ$36:BQ$1583,MATCH($C85,Inputs!$C$36:$C$1583,))))*$H85</f>
        <v>0</v>
      </c>
      <c r="BR85" s="24">
        <f>IF($J85="Off",0,IF(ISERROR(INDEX(Inputs!BR$36:BR$1583,MATCH($C85,Inputs!$C$36:$C$1583,))),0,INDEX(Inputs!BR$36:BR$1583,MATCH($C85,Inputs!$C$36:$C$1583,))))*$H85</f>
        <v>0</v>
      </c>
      <c r="BS85" s="24">
        <f>IF($J85="Off",0,IF(ISERROR(INDEX(Inputs!BS$36:BS$1583,MATCH($C85,Inputs!$C$36:$C$1583,))),0,INDEX(Inputs!BS$36:BS$1583,MATCH($C85,Inputs!$C$36:$C$1583,))))*$H85</f>
        <v>0</v>
      </c>
      <c r="BT85" s="24">
        <f>IF($J85="Off",0,IF(ISERROR(INDEX(Inputs!BT$36:BT$1583,MATCH($C85,Inputs!$C$36:$C$1583,))),0,INDEX(Inputs!BT$36:BT$1583,MATCH($C85,Inputs!$C$36:$C$1583,))))*$H85</f>
        <v>0</v>
      </c>
      <c r="BU85" s="24">
        <f>IF($J85="Off",0,IF(ISERROR(INDEX(Inputs!BU$36:BU$1583,MATCH($C85,Inputs!$C$36:$C$1583,))),0,INDEX(Inputs!BU$36:BU$1583,MATCH($C85,Inputs!$C$36:$C$1583,))))*$H85</f>
        <v>0</v>
      </c>
      <c r="BV85" s="24">
        <f>IF($J85="Off",0,IF(ISERROR(INDEX(Inputs!BV$36:BV$1583,MATCH($C85,Inputs!$C$36:$C$1583,))),0,INDEX(Inputs!BV$36:BV$1583,MATCH($C85,Inputs!$C$36:$C$1583,))))*$H85</f>
        <v>0</v>
      </c>
      <c r="BW85" s="24">
        <f>IF($J85="Off",0,IF(ISERROR(INDEX(Inputs!BW$36:BW$1583,MATCH($C85,Inputs!$C$36:$C$1583,))),0,INDEX(Inputs!BW$36:BW$1583,MATCH($C85,Inputs!$C$36:$C$1583,))))*$H85</f>
        <v>0</v>
      </c>
      <c r="BX85" s="24">
        <f>IF($J85="Off",0,IF(ISERROR(INDEX(Inputs!BX$36:BX$1583,MATCH($C85,Inputs!$C$36:$C$1583,))),0,INDEX(Inputs!BX$36:BX$1583,MATCH($C85,Inputs!$C$36:$C$1583,))))*$H85</f>
        <v>0</v>
      </c>
      <c r="BY85" s="24">
        <f>IF($J85="Off",0,IF(ISERROR(INDEX(Inputs!BY$36:BY$1583,MATCH($C85,Inputs!$C$36:$C$1583,))),0,INDEX(Inputs!BY$36:BY$1583,MATCH($C85,Inputs!$C$36:$C$1583,))))*$H85</f>
        <v>0</v>
      </c>
      <c r="BZ85" s="24">
        <f>IF($J85="Off",0,IF(ISERROR(INDEX(Inputs!BZ$36:BZ$1583,MATCH($C85,Inputs!$C$36:$C$1583,))),0,INDEX(Inputs!BZ$36:BZ$1583,MATCH($C85,Inputs!$C$36:$C$1583,))))*$H85</f>
        <v>0</v>
      </c>
    </row>
    <row r="86" spans="3:78" outlineLevel="1">
      <c r="C86" s="111">
        <v>44</v>
      </c>
      <c r="D86" s="111"/>
      <c r="E86" s="111"/>
      <c r="G86" s="22">
        <f>IF(ISERROR(INDEX(Inputs!G$36:G$1583,MATCH($C86,Inputs!$C$36:$C$1583,))),0,INDEX(Inputs!G$36:G$1583,MATCH($C86,Inputs!$C$36:$C$1583,)))</f>
        <v>0</v>
      </c>
      <c r="H86" s="54">
        <f>IF(AND($I$9="Yes",I86=Inputs!$CB$16),0,1)</f>
        <v>1</v>
      </c>
      <c r="I86" s="22">
        <f>IF(ISERROR(INDEX(Inputs!I$36:I$1583,MATCH($C86,Inputs!$C$36:$C$1583,))),0,INDEX(Inputs!I$36:I$1583,MATCH($C86,Inputs!$C$36:$C$1583,)))</f>
        <v>0</v>
      </c>
      <c r="J86" s="45" t="s">
        <v>48</v>
      </c>
      <c r="K86" s="24">
        <f t="shared" si="132"/>
        <v>0</v>
      </c>
      <c r="M86" s="24">
        <f t="shared" si="133"/>
        <v>0</v>
      </c>
      <c r="N86" s="24">
        <f t="shared" si="133"/>
        <v>0</v>
      </c>
      <c r="O86" s="24">
        <f t="shared" si="133"/>
        <v>0</v>
      </c>
      <c r="P86" s="24">
        <f t="shared" si="133"/>
        <v>0</v>
      </c>
      <c r="Q86" s="24">
        <f t="shared" si="133"/>
        <v>0</v>
      </c>
      <c r="R86" s="24">
        <f t="shared" si="133"/>
        <v>0</v>
      </c>
      <c r="S86" s="24">
        <f t="shared" si="133"/>
        <v>0</v>
      </c>
      <c r="T86" s="24">
        <f t="shared" si="133"/>
        <v>0</v>
      </c>
      <c r="U86" s="24">
        <f t="shared" si="133"/>
        <v>0</v>
      </c>
      <c r="V86" s="24">
        <f t="shared" si="133"/>
        <v>0</v>
      </c>
      <c r="W86" s="24">
        <f t="shared" si="133"/>
        <v>0</v>
      </c>
      <c r="X86" s="24">
        <f t="shared" si="133"/>
        <v>0</v>
      </c>
      <c r="Z86" s="24">
        <f>IF($J86="Off",0,IF(ISERROR(INDEX(Inputs!Z$36:Z$1583,MATCH($C86,Inputs!$C$36:$C$1583,))),0,INDEX(Inputs!Z$36:Z$1583,MATCH($C86,Inputs!$C$36:$C$1583,))))*$H86</f>
        <v>0</v>
      </c>
      <c r="AA86" s="24">
        <f>IF($J86="Off",0,IF(ISERROR(INDEX(Inputs!AA$36:AA$1583,MATCH($C86,Inputs!$C$36:$C$1583,))),0,INDEX(Inputs!AA$36:AA$1583,MATCH($C86,Inputs!$C$36:$C$1583,))))*$H86</f>
        <v>0</v>
      </c>
      <c r="AB86" s="24">
        <f>IF($J86="Off",0,IF(ISERROR(INDEX(Inputs!AB$36:AB$1583,MATCH($C86,Inputs!$C$36:$C$1583,))),0,INDEX(Inputs!AB$36:AB$1583,MATCH($C86,Inputs!$C$36:$C$1583,))))*$H86</f>
        <v>0</v>
      </c>
      <c r="AC86" s="24">
        <f>IF($J86="Off",0,IF(ISERROR(INDEX(Inputs!AC$36:AC$1583,MATCH($C86,Inputs!$C$36:$C$1583,))),0,INDEX(Inputs!AC$36:AC$1583,MATCH($C86,Inputs!$C$36:$C$1583,))))*$H86</f>
        <v>0</v>
      </c>
      <c r="AD86" s="24">
        <f>IF($J86="Off",0,IF(ISERROR(INDEX(Inputs!AD$36:AD$1583,MATCH($C86,Inputs!$C$36:$C$1583,))),0,INDEX(Inputs!AD$36:AD$1583,MATCH($C86,Inputs!$C$36:$C$1583,))))*$H86</f>
        <v>0</v>
      </c>
      <c r="AE86" s="24">
        <f>IF($J86="Off",0,IF(ISERROR(INDEX(Inputs!AE$36:AE$1583,MATCH($C86,Inputs!$C$36:$C$1583,))),0,INDEX(Inputs!AE$36:AE$1583,MATCH($C86,Inputs!$C$36:$C$1583,))))*$H86</f>
        <v>0</v>
      </c>
      <c r="AF86" s="24">
        <f>IF($J86="Off",0,IF(ISERROR(INDEX(Inputs!AF$36:AF$1583,MATCH($C86,Inputs!$C$36:$C$1583,))),0,INDEX(Inputs!AF$36:AF$1583,MATCH($C86,Inputs!$C$36:$C$1583,))))*$H86</f>
        <v>0</v>
      </c>
      <c r="AG86" s="24">
        <f>IF($J86="Off",0,IF(ISERROR(INDEX(Inputs!AG$36:AG$1583,MATCH($C86,Inputs!$C$36:$C$1583,))),0,INDEX(Inputs!AG$36:AG$1583,MATCH($C86,Inputs!$C$36:$C$1583,))))*$H86</f>
        <v>0</v>
      </c>
      <c r="AH86" s="24">
        <f>IF($J86="Off",0,IF(ISERROR(INDEX(Inputs!AH$36:AH$1583,MATCH($C86,Inputs!$C$36:$C$1583,))),0,INDEX(Inputs!AH$36:AH$1583,MATCH($C86,Inputs!$C$36:$C$1583,))))*$H86</f>
        <v>0</v>
      </c>
      <c r="AI86" s="24">
        <f>IF($J86="Off",0,IF(ISERROR(INDEX(Inputs!AI$36:AI$1583,MATCH($C86,Inputs!$C$36:$C$1583,))),0,INDEX(Inputs!AI$36:AI$1583,MATCH($C86,Inputs!$C$36:$C$1583,))))*$H86</f>
        <v>0</v>
      </c>
      <c r="AJ86" s="24">
        <f>IF($J86="Off",0,IF(ISERROR(INDEX(Inputs!AJ$36:AJ$1583,MATCH($C86,Inputs!$C$36:$C$1583,))),0,INDEX(Inputs!AJ$36:AJ$1583,MATCH($C86,Inputs!$C$36:$C$1583,))))*$H86</f>
        <v>0</v>
      </c>
      <c r="AK86" s="24">
        <f>IF($J86="Off",0,IF(ISERROR(INDEX(Inputs!AK$36:AK$1583,MATCH($C86,Inputs!$C$36:$C$1583,))),0,INDEX(Inputs!AK$36:AK$1583,MATCH($C86,Inputs!$C$36:$C$1583,))))*$H86</f>
        <v>0</v>
      </c>
      <c r="AL86" s="24">
        <f>IF($J86="Off",0,IF(ISERROR(INDEX(Inputs!AL$36:AL$1583,MATCH($C86,Inputs!$C$36:$C$1583,))),0,INDEX(Inputs!AL$36:AL$1583,MATCH($C86,Inputs!$C$36:$C$1583,))))*$H86</f>
        <v>0</v>
      </c>
      <c r="AM86" s="24">
        <f>IF($J86="Off",0,IF(ISERROR(INDEX(Inputs!AM$36:AM$1583,MATCH($C86,Inputs!$C$36:$C$1583,))),0,INDEX(Inputs!AM$36:AM$1583,MATCH($C86,Inputs!$C$36:$C$1583,))))*$H86</f>
        <v>0</v>
      </c>
      <c r="AN86" s="24">
        <f>IF($J86="Off",0,IF(ISERROR(INDEX(Inputs!AN$36:AN$1583,MATCH($C86,Inputs!$C$36:$C$1583,))),0,INDEX(Inputs!AN$36:AN$1583,MATCH($C86,Inputs!$C$36:$C$1583,))))*$H86</f>
        <v>0</v>
      </c>
      <c r="AO86" s="24">
        <f>IF($J86="Off",0,IF(ISERROR(INDEX(Inputs!AO$36:AO$1583,MATCH($C86,Inputs!$C$36:$C$1583,))),0,INDEX(Inputs!AO$36:AO$1583,MATCH($C86,Inputs!$C$36:$C$1583,))))*$H86</f>
        <v>0</v>
      </c>
      <c r="AP86" s="24">
        <f>IF($J86="Off",0,IF(ISERROR(INDEX(Inputs!AP$36:AP$1583,MATCH($C86,Inputs!$C$36:$C$1583,))),0,INDEX(Inputs!AP$36:AP$1583,MATCH($C86,Inputs!$C$36:$C$1583,))))*$H86</f>
        <v>0</v>
      </c>
      <c r="AQ86" s="24">
        <f>IF($J86="Off",0,IF(ISERROR(INDEX(Inputs!AQ$36:AQ$1583,MATCH($C86,Inputs!$C$36:$C$1583,))),0,INDEX(Inputs!AQ$36:AQ$1583,MATCH($C86,Inputs!$C$36:$C$1583,))))*$H86</f>
        <v>0</v>
      </c>
      <c r="AR86" s="24">
        <f>IF($J86="Off",0,IF(ISERROR(INDEX(Inputs!AR$36:AR$1583,MATCH($C86,Inputs!$C$36:$C$1583,))),0,INDEX(Inputs!AR$36:AR$1583,MATCH($C86,Inputs!$C$36:$C$1583,))))*$H86</f>
        <v>0</v>
      </c>
      <c r="AS86" s="24">
        <f>IF($J86="Off",0,IF(ISERROR(INDEX(Inputs!AS$36:AS$1583,MATCH($C86,Inputs!$C$36:$C$1583,))),0,INDEX(Inputs!AS$36:AS$1583,MATCH($C86,Inputs!$C$36:$C$1583,))))*$H86</f>
        <v>0</v>
      </c>
      <c r="AT86" s="24">
        <f>IF($J86="Off",0,IF(ISERROR(INDEX(Inputs!AT$36:AT$1583,MATCH($C86,Inputs!$C$36:$C$1583,))),0,INDEX(Inputs!AT$36:AT$1583,MATCH($C86,Inputs!$C$36:$C$1583,))))*$H86</f>
        <v>0</v>
      </c>
      <c r="AU86" s="24">
        <f>IF($J86="Off",0,IF(ISERROR(INDEX(Inputs!AU$36:AU$1583,MATCH($C86,Inputs!$C$36:$C$1583,))),0,INDEX(Inputs!AU$36:AU$1583,MATCH($C86,Inputs!$C$36:$C$1583,))))*$H86</f>
        <v>0</v>
      </c>
      <c r="AV86" s="24">
        <f>IF($J86="Off",0,IF(ISERROR(INDEX(Inputs!AV$36:AV$1583,MATCH($C86,Inputs!$C$36:$C$1583,))),0,INDEX(Inputs!AV$36:AV$1583,MATCH($C86,Inputs!$C$36:$C$1583,))))*$H86</f>
        <v>0</v>
      </c>
      <c r="AW86" s="24">
        <f>IF($J86="Off",0,IF(ISERROR(INDEX(Inputs!AW$36:AW$1583,MATCH($C86,Inputs!$C$36:$C$1583,))),0,INDEX(Inputs!AW$36:AW$1583,MATCH($C86,Inputs!$C$36:$C$1583,))))*$H86</f>
        <v>0</v>
      </c>
      <c r="AX86" s="24">
        <f>IF($J86="Off",0,IF(ISERROR(INDEX(Inputs!AX$36:AX$1583,MATCH($C86,Inputs!$C$36:$C$1583,))),0,INDEX(Inputs!AX$36:AX$1583,MATCH($C86,Inputs!$C$36:$C$1583,))))*$H86</f>
        <v>0</v>
      </c>
      <c r="AY86" s="24">
        <f>IF($J86="Off",0,IF(ISERROR(INDEX(Inputs!AY$36:AY$1583,MATCH($C86,Inputs!$C$36:$C$1583,))),0,INDEX(Inputs!AY$36:AY$1583,MATCH($C86,Inputs!$C$36:$C$1583,))))*$H86</f>
        <v>0</v>
      </c>
      <c r="AZ86" s="24">
        <f>IF($J86="Off",0,IF(ISERROR(INDEX(Inputs!AZ$36:AZ$1583,MATCH($C86,Inputs!$C$36:$C$1583,))),0,INDEX(Inputs!AZ$36:AZ$1583,MATCH($C86,Inputs!$C$36:$C$1583,))))*$H86</f>
        <v>0</v>
      </c>
      <c r="BA86" s="24">
        <f>IF($J86="Off",0,IF(ISERROR(INDEX(Inputs!BA$36:BA$1583,MATCH($C86,Inputs!$C$36:$C$1583,))),0,INDEX(Inputs!BA$36:BA$1583,MATCH($C86,Inputs!$C$36:$C$1583,))))*$H86</f>
        <v>0</v>
      </c>
      <c r="BB86" s="24">
        <f>IF($J86="Off",0,IF(ISERROR(INDEX(Inputs!BB$36:BB$1583,MATCH($C86,Inputs!$C$36:$C$1583,))),0,INDEX(Inputs!BB$36:BB$1583,MATCH($C86,Inputs!$C$36:$C$1583,))))*$H86</f>
        <v>0</v>
      </c>
      <c r="BC86" s="24">
        <f>IF($J86="Off",0,IF(ISERROR(INDEX(Inputs!BC$36:BC$1583,MATCH($C86,Inputs!$C$36:$C$1583,))),0,INDEX(Inputs!BC$36:BC$1583,MATCH($C86,Inputs!$C$36:$C$1583,))))*$H86</f>
        <v>0</v>
      </c>
      <c r="BD86" s="24">
        <f>IF($J86="Off",0,IF(ISERROR(INDEX(Inputs!BD$36:BD$1583,MATCH($C86,Inputs!$C$36:$C$1583,))),0,INDEX(Inputs!BD$36:BD$1583,MATCH($C86,Inputs!$C$36:$C$1583,))))*$H86</f>
        <v>0</v>
      </c>
      <c r="BE86" s="24">
        <f>IF($J86="Off",0,IF(ISERROR(INDEX(Inputs!BE$36:BE$1583,MATCH($C86,Inputs!$C$36:$C$1583,))),0,INDEX(Inputs!BE$36:BE$1583,MATCH($C86,Inputs!$C$36:$C$1583,))))*$H86</f>
        <v>0</v>
      </c>
      <c r="BF86" s="24">
        <f>IF($J86="Off",0,IF(ISERROR(INDEX(Inputs!BF$36:BF$1583,MATCH($C86,Inputs!$C$36:$C$1583,))),0,INDEX(Inputs!BF$36:BF$1583,MATCH($C86,Inputs!$C$36:$C$1583,))))*$H86</f>
        <v>0</v>
      </c>
      <c r="BG86" s="24">
        <f>IF($J86="Off",0,IF(ISERROR(INDEX(Inputs!BG$36:BG$1583,MATCH($C86,Inputs!$C$36:$C$1583,))),0,INDEX(Inputs!BG$36:BG$1583,MATCH($C86,Inputs!$C$36:$C$1583,))))*$H86</f>
        <v>0</v>
      </c>
      <c r="BH86" s="24">
        <f>IF($J86="Off",0,IF(ISERROR(INDEX(Inputs!BH$36:BH$1583,MATCH($C86,Inputs!$C$36:$C$1583,))),0,INDEX(Inputs!BH$36:BH$1583,MATCH($C86,Inputs!$C$36:$C$1583,))))*$H86</f>
        <v>0</v>
      </c>
      <c r="BI86" s="24">
        <f>IF($J86="Off",0,IF(ISERROR(INDEX(Inputs!BI$36:BI$1583,MATCH($C86,Inputs!$C$36:$C$1583,))),0,INDEX(Inputs!BI$36:BI$1583,MATCH($C86,Inputs!$C$36:$C$1583,))))*$H86</f>
        <v>0</v>
      </c>
      <c r="BJ86" s="24">
        <f>IF($J86="Off",0,IF(ISERROR(INDEX(Inputs!BJ$36:BJ$1583,MATCH($C86,Inputs!$C$36:$C$1583,))),0,INDEX(Inputs!BJ$36:BJ$1583,MATCH($C86,Inputs!$C$36:$C$1583,))))*$H86</f>
        <v>0</v>
      </c>
      <c r="BK86" s="24">
        <f>IF($J86="Off",0,IF(ISERROR(INDEX(Inputs!BK$36:BK$1583,MATCH($C86,Inputs!$C$36:$C$1583,))),0,INDEX(Inputs!BK$36:BK$1583,MATCH($C86,Inputs!$C$36:$C$1583,))))*$H86</f>
        <v>0</v>
      </c>
      <c r="BL86" s="24">
        <f>IF($J86="Off",0,IF(ISERROR(INDEX(Inputs!BL$36:BL$1583,MATCH($C86,Inputs!$C$36:$C$1583,))),0,INDEX(Inputs!BL$36:BL$1583,MATCH($C86,Inputs!$C$36:$C$1583,))))*$H86</f>
        <v>0</v>
      </c>
      <c r="BM86" s="24">
        <f>IF($J86="Off",0,IF(ISERROR(INDEX(Inputs!BM$36:BM$1583,MATCH($C86,Inputs!$C$36:$C$1583,))),0,INDEX(Inputs!BM$36:BM$1583,MATCH($C86,Inputs!$C$36:$C$1583,))))*$H86</f>
        <v>0</v>
      </c>
      <c r="BN86" s="24">
        <f>IF($J86="Off",0,IF(ISERROR(INDEX(Inputs!BN$36:BN$1583,MATCH($C86,Inputs!$C$36:$C$1583,))),0,INDEX(Inputs!BN$36:BN$1583,MATCH($C86,Inputs!$C$36:$C$1583,))))*$H86</f>
        <v>0</v>
      </c>
      <c r="BO86" s="24">
        <f>IF($J86="Off",0,IF(ISERROR(INDEX(Inputs!BO$36:BO$1583,MATCH($C86,Inputs!$C$36:$C$1583,))),0,INDEX(Inputs!BO$36:BO$1583,MATCH($C86,Inputs!$C$36:$C$1583,))))*$H86</f>
        <v>0</v>
      </c>
      <c r="BP86" s="24">
        <f>IF($J86="Off",0,IF(ISERROR(INDEX(Inputs!BP$36:BP$1583,MATCH($C86,Inputs!$C$36:$C$1583,))),0,INDEX(Inputs!BP$36:BP$1583,MATCH($C86,Inputs!$C$36:$C$1583,))))*$H86</f>
        <v>0</v>
      </c>
      <c r="BQ86" s="24">
        <f>IF($J86="Off",0,IF(ISERROR(INDEX(Inputs!BQ$36:BQ$1583,MATCH($C86,Inputs!$C$36:$C$1583,))),0,INDEX(Inputs!BQ$36:BQ$1583,MATCH($C86,Inputs!$C$36:$C$1583,))))*$H86</f>
        <v>0</v>
      </c>
      <c r="BR86" s="24">
        <f>IF($J86="Off",0,IF(ISERROR(INDEX(Inputs!BR$36:BR$1583,MATCH($C86,Inputs!$C$36:$C$1583,))),0,INDEX(Inputs!BR$36:BR$1583,MATCH($C86,Inputs!$C$36:$C$1583,))))*$H86</f>
        <v>0</v>
      </c>
      <c r="BS86" s="24">
        <f>IF($J86="Off",0,IF(ISERROR(INDEX(Inputs!BS$36:BS$1583,MATCH($C86,Inputs!$C$36:$C$1583,))),0,INDEX(Inputs!BS$36:BS$1583,MATCH($C86,Inputs!$C$36:$C$1583,))))*$H86</f>
        <v>0</v>
      </c>
      <c r="BT86" s="24">
        <f>IF($J86="Off",0,IF(ISERROR(INDEX(Inputs!BT$36:BT$1583,MATCH($C86,Inputs!$C$36:$C$1583,))),0,INDEX(Inputs!BT$36:BT$1583,MATCH($C86,Inputs!$C$36:$C$1583,))))*$H86</f>
        <v>0</v>
      </c>
      <c r="BU86" s="24">
        <f>IF($J86="Off",0,IF(ISERROR(INDEX(Inputs!BU$36:BU$1583,MATCH($C86,Inputs!$C$36:$C$1583,))),0,INDEX(Inputs!BU$36:BU$1583,MATCH($C86,Inputs!$C$36:$C$1583,))))*$H86</f>
        <v>0</v>
      </c>
      <c r="BV86" s="24">
        <f>IF($J86="Off",0,IF(ISERROR(INDEX(Inputs!BV$36:BV$1583,MATCH($C86,Inputs!$C$36:$C$1583,))),0,INDEX(Inputs!BV$36:BV$1583,MATCH($C86,Inputs!$C$36:$C$1583,))))*$H86</f>
        <v>0</v>
      </c>
      <c r="BW86" s="24">
        <f>IF($J86="Off",0,IF(ISERROR(INDEX(Inputs!BW$36:BW$1583,MATCH($C86,Inputs!$C$36:$C$1583,))),0,INDEX(Inputs!BW$36:BW$1583,MATCH($C86,Inputs!$C$36:$C$1583,))))*$H86</f>
        <v>0</v>
      </c>
      <c r="BX86" s="24">
        <f>IF($J86="Off",0,IF(ISERROR(INDEX(Inputs!BX$36:BX$1583,MATCH($C86,Inputs!$C$36:$C$1583,))),0,INDEX(Inputs!BX$36:BX$1583,MATCH($C86,Inputs!$C$36:$C$1583,))))*$H86</f>
        <v>0</v>
      </c>
      <c r="BY86" s="24">
        <f>IF($J86="Off",0,IF(ISERROR(INDEX(Inputs!BY$36:BY$1583,MATCH($C86,Inputs!$C$36:$C$1583,))),0,INDEX(Inputs!BY$36:BY$1583,MATCH($C86,Inputs!$C$36:$C$1583,))))*$H86</f>
        <v>0</v>
      </c>
      <c r="BZ86" s="24">
        <f>IF($J86="Off",0,IF(ISERROR(INDEX(Inputs!BZ$36:BZ$1583,MATCH($C86,Inputs!$C$36:$C$1583,))),0,INDEX(Inputs!BZ$36:BZ$1583,MATCH($C86,Inputs!$C$36:$C$1583,))))*$H86</f>
        <v>0</v>
      </c>
    </row>
    <row r="87" spans="3:78" outlineLevel="1">
      <c r="C87" s="111">
        <v>45</v>
      </c>
      <c r="D87" s="111"/>
      <c r="E87" s="111"/>
      <c r="G87" s="22">
        <f>IF(ISERROR(INDEX(Inputs!G$36:G$1583,MATCH($C87,Inputs!$C$36:$C$1583,))),0,INDEX(Inputs!G$36:G$1583,MATCH($C87,Inputs!$C$36:$C$1583,)))</f>
        <v>0</v>
      </c>
      <c r="H87" s="54">
        <f>IF(AND($I$9="Yes",I87=Inputs!$CB$16),0,1)</f>
        <v>1</v>
      </c>
      <c r="I87" s="22">
        <f>IF(ISERROR(INDEX(Inputs!I$36:I$1583,MATCH($C87,Inputs!$C$36:$C$1583,))),0,INDEX(Inputs!I$36:I$1583,MATCH($C87,Inputs!$C$36:$C$1583,)))</f>
        <v>0</v>
      </c>
      <c r="J87" s="45" t="s">
        <v>48</v>
      </c>
      <c r="K87" s="24">
        <f t="shared" si="132"/>
        <v>0</v>
      </c>
      <c r="M87" s="24">
        <f t="shared" si="133"/>
        <v>0</v>
      </c>
      <c r="N87" s="24">
        <f t="shared" si="133"/>
        <v>0</v>
      </c>
      <c r="O87" s="24">
        <f t="shared" si="133"/>
        <v>0</v>
      </c>
      <c r="P87" s="24">
        <f t="shared" si="133"/>
        <v>0</v>
      </c>
      <c r="Q87" s="24">
        <f t="shared" si="133"/>
        <v>0</v>
      </c>
      <c r="R87" s="24">
        <f t="shared" si="133"/>
        <v>0</v>
      </c>
      <c r="S87" s="24">
        <f t="shared" si="133"/>
        <v>0</v>
      </c>
      <c r="T87" s="24">
        <f t="shared" si="133"/>
        <v>0</v>
      </c>
      <c r="U87" s="24">
        <f t="shared" si="133"/>
        <v>0</v>
      </c>
      <c r="V87" s="24">
        <f t="shared" si="133"/>
        <v>0</v>
      </c>
      <c r="W87" s="24">
        <f t="shared" si="133"/>
        <v>0</v>
      </c>
      <c r="X87" s="24">
        <f t="shared" si="133"/>
        <v>0</v>
      </c>
      <c r="Z87" s="24">
        <f>IF($J87="Off",0,IF(ISERROR(INDEX(Inputs!Z$36:Z$1583,MATCH($C87,Inputs!$C$36:$C$1583,))),0,INDEX(Inputs!Z$36:Z$1583,MATCH($C87,Inputs!$C$36:$C$1583,))))*$H87</f>
        <v>0</v>
      </c>
      <c r="AA87" s="24">
        <f>IF($J87="Off",0,IF(ISERROR(INDEX(Inputs!AA$36:AA$1583,MATCH($C87,Inputs!$C$36:$C$1583,))),0,INDEX(Inputs!AA$36:AA$1583,MATCH($C87,Inputs!$C$36:$C$1583,))))*$H87</f>
        <v>0</v>
      </c>
      <c r="AB87" s="24">
        <f>IF($J87="Off",0,IF(ISERROR(INDEX(Inputs!AB$36:AB$1583,MATCH($C87,Inputs!$C$36:$C$1583,))),0,INDEX(Inputs!AB$36:AB$1583,MATCH($C87,Inputs!$C$36:$C$1583,))))*$H87</f>
        <v>0</v>
      </c>
      <c r="AC87" s="24">
        <f>IF($J87="Off",0,IF(ISERROR(INDEX(Inputs!AC$36:AC$1583,MATCH($C87,Inputs!$C$36:$C$1583,))),0,INDEX(Inputs!AC$36:AC$1583,MATCH($C87,Inputs!$C$36:$C$1583,))))*$H87</f>
        <v>0</v>
      </c>
      <c r="AD87" s="24">
        <f>IF($J87="Off",0,IF(ISERROR(INDEX(Inputs!AD$36:AD$1583,MATCH($C87,Inputs!$C$36:$C$1583,))),0,INDEX(Inputs!AD$36:AD$1583,MATCH($C87,Inputs!$C$36:$C$1583,))))*$H87</f>
        <v>0</v>
      </c>
      <c r="AE87" s="24">
        <f>IF($J87="Off",0,IF(ISERROR(INDEX(Inputs!AE$36:AE$1583,MATCH($C87,Inputs!$C$36:$C$1583,))),0,INDEX(Inputs!AE$36:AE$1583,MATCH($C87,Inputs!$C$36:$C$1583,))))*$H87</f>
        <v>0</v>
      </c>
      <c r="AF87" s="24">
        <f>IF($J87="Off",0,IF(ISERROR(INDEX(Inputs!AF$36:AF$1583,MATCH($C87,Inputs!$C$36:$C$1583,))),0,INDEX(Inputs!AF$36:AF$1583,MATCH($C87,Inputs!$C$36:$C$1583,))))*$H87</f>
        <v>0</v>
      </c>
      <c r="AG87" s="24">
        <f>IF($J87="Off",0,IF(ISERROR(INDEX(Inputs!AG$36:AG$1583,MATCH($C87,Inputs!$C$36:$C$1583,))),0,INDEX(Inputs!AG$36:AG$1583,MATCH($C87,Inputs!$C$36:$C$1583,))))*$H87</f>
        <v>0</v>
      </c>
      <c r="AH87" s="24">
        <f>IF($J87="Off",0,IF(ISERROR(INDEX(Inputs!AH$36:AH$1583,MATCH($C87,Inputs!$C$36:$C$1583,))),0,INDEX(Inputs!AH$36:AH$1583,MATCH($C87,Inputs!$C$36:$C$1583,))))*$H87</f>
        <v>0</v>
      </c>
      <c r="AI87" s="24">
        <f>IF($J87="Off",0,IF(ISERROR(INDEX(Inputs!AI$36:AI$1583,MATCH($C87,Inputs!$C$36:$C$1583,))),0,INDEX(Inputs!AI$36:AI$1583,MATCH($C87,Inputs!$C$36:$C$1583,))))*$H87</f>
        <v>0</v>
      </c>
      <c r="AJ87" s="24">
        <f>IF($J87="Off",0,IF(ISERROR(INDEX(Inputs!AJ$36:AJ$1583,MATCH($C87,Inputs!$C$36:$C$1583,))),0,INDEX(Inputs!AJ$36:AJ$1583,MATCH($C87,Inputs!$C$36:$C$1583,))))*$H87</f>
        <v>0</v>
      </c>
      <c r="AK87" s="24">
        <f>IF($J87="Off",0,IF(ISERROR(INDEX(Inputs!AK$36:AK$1583,MATCH($C87,Inputs!$C$36:$C$1583,))),0,INDEX(Inputs!AK$36:AK$1583,MATCH($C87,Inputs!$C$36:$C$1583,))))*$H87</f>
        <v>0</v>
      </c>
      <c r="AL87" s="24">
        <f>IF($J87="Off",0,IF(ISERROR(INDEX(Inputs!AL$36:AL$1583,MATCH($C87,Inputs!$C$36:$C$1583,))),0,INDEX(Inputs!AL$36:AL$1583,MATCH($C87,Inputs!$C$36:$C$1583,))))*$H87</f>
        <v>0</v>
      </c>
      <c r="AM87" s="24">
        <f>IF($J87="Off",0,IF(ISERROR(INDEX(Inputs!AM$36:AM$1583,MATCH($C87,Inputs!$C$36:$C$1583,))),0,INDEX(Inputs!AM$36:AM$1583,MATCH($C87,Inputs!$C$36:$C$1583,))))*$H87</f>
        <v>0</v>
      </c>
      <c r="AN87" s="24">
        <f>IF($J87="Off",0,IF(ISERROR(INDEX(Inputs!AN$36:AN$1583,MATCH($C87,Inputs!$C$36:$C$1583,))),0,INDEX(Inputs!AN$36:AN$1583,MATCH($C87,Inputs!$C$36:$C$1583,))))*$H87</f>
        <v>0</v>
      </c>
      <c r="AO87" s="24">
        <f>IF($J87="Off",0,IF(ISERROR(INDEX(Inputs!AO$36:AO$1583,MATCH($C87,Inputs!$C$36:$C$1583,))),0,INDEX(Inputs!AO$36:AO$1583,MATCH($C87,Inputs!$C$36:$C$1583,))))*$H87</f>
        <v>0</v>
      </c>
      <c r="AP87" s="24">
        <f>IF($J87="Off",0,IF(ISERROR(INDEX(Inputs!AP$36:AP$1583,MATCH($C87,Inputs!$C$36:$C$1583,))),0,INDEX(Inputs!AP$36:AP$1583,MATCH($C87,Inputs!$C$36:$C$1583,))))*$H87</f>
        <v>0</v>
      </c>
      <c r="AQ87" s="24">
        <f>IF($J87="Off",0,IF(ISERROR(INDEX(Inputs!AQ$36:AQ$1583,MATCH($C87,Inputs!$C$36:$C$1583,))),0,INDEX(Inputs!AQ$36:AQ$1583,MATCH($C87,Inputs!$C$36:$C$1583,))))*$H87</f>
        <v>0</v>
      </c>
      <c r="AR87" s="24">
        <f>IF($J87="Off",0,IF(ISERROR(INDEX(Inputs!AR$36:AR$1583,MATCH($C87,Inputs!$C$36:$C$1583,))),0,INDEX(Inputs!AR$36:AR$1583,MATCH($C87,Inputs!$C$36:$C$1583,))))*$H87</f>
        <v>0</v>
      </c>
      <c r="AS87" s="24">
        <f>IF($J87="Off",0,IF(ISERROR(INDEX(Inputs!AS$36:AS$1583,MATCH($C87,Inputs!$C$36:$C$1583,))),0,INDEX(Inputs!AS$36:AS$1583,MATCH($C87,Inputs!$C$36:$C$1583,))))*$H87</f>
        <v>0</v>
      </c>
      <c r="AT87" s="24">
        <f>IF($J87="Off",0,IF(ISERROR(INDEX(Inputs!AT$36:AT$1583,MATCH($C87,Inputs!$C$36:$C$1583,))),0,INDEX(Inputs!AT$36:AT$1583,MATCH($C87,Inputs!$C$36:$C$1583,))))*$H87</f>
        <v>0</v>
      </c>
      <c r="AU87" s="24">
        <f>IF($J87="Off",0,IF(ISERROR(INDEX(Inputs!AU$36:AU$1583,MATCH($C87,Inputs!$C$36:$C$1583,))),0,INDEX(Inputs!AU$36:AU$1583,MATCH($C87,Inputs!$C$36:$C$1583,))))*$H87</f>
        <v>0</v>
      </c>
      <c r="AV87" s="24">
        <f>IF($J87="Off",0,IF(ISERROR(INDEX(Inputs!AV$36:AV$1583,MATCH($C87,Inputs!$C$36:$C$1583,))),0,INDEX(Inputs!AV$36:AV$1583,MATCH($C87,Inputs!$C$36:$C$1583,))))*$H87</f>
        <v>0</v>
      </c>
      <c r="AW87" s="24">
        <f>IF($J87="Off",0,IF(ISERROR(INDEX(Inputs!AW$36:AW$1583,MATCH($C87,Inputs!$C$36:$C$1583,))),0,INDEX(Inputs!AW$36:AW$1583,MATCH($C87,Inputs!$C$36:$C$1583,))))*$H87</f>
        <v>0</v>
      </c>
      <c r="AX87" s="24">
        <f>IF($J87="Off",0,IF(ISERROR(INDEX(Inputs!AX$36:AX$1583,MATCH($C87,Inputs!$C$36:$C$1583,))),0,INDEX(Inputs!AX$36:AX$1583,MATCH($C87,Inputs!$C$36:$C$1583,))))*$H87</f>
        <v>0</v>
      </c>
      <c r="AY87" s="24">
        <f>IF($J87="Off",0,IF(ISERROR(INDEX(Inputs!AY$36:AY$1583,MATCH($C87,Inputs!$C$36:$C$1583,))),0,INDEX(Inputs!AY$36:AY$1583,MATCH($C87,Inputs!$C$36:$C$1583,))))*$H87</f>
        <v>0</v>
      </c>
      <c r="AZ87" s="24">
        <f>IF($J87="Off",0,IF(ISERROR(INDEX(Inputs!AZ$36:AZ$1583,MATCH($C87,Inputs!$C$36:$C$1583,))),0,INDEX(Inputs!AZ$36:AZ$1583,MATCH($C87,Inputs!$C$36:$C$1583,))))*$H87</f>
        <v>0</v>
      </c>
      <c r="BA87" s="24">
        <f>IF($J87="Off",0,IF(ISERROR(INDEX(Inputs!BA$36:BA$1583,MATCH($C87,Inputs!$C$36:$C$1583,))),0,INDEX(Inputs!BA$36:BA$1583,MATCH($C87,Inputs!$C$36:$C$1583,))))*$H87</f>
        <v>0</v>
      </c>
      <c r="BB87" s="24">
        <f>IF($J87="Off",0,IF(ISERROR(INDEX(Inputs!BB$36:BB$1583,MATCH($C87,Inputs!$C$36:$C$1583,))),0,INDEX(Inputs!BB$36:BB$1583,MATCH($C87,Inputs!$C$36:$C$1583,))))*$H87</f>
        <v>0</v>
      </c>
      <c r="BC87" s="24">
        <f>IF($J87="Off",0,IF(ISERROR(INDEX(Inputs!BC$36:BC$1583,MATCH($C87,Inputs!$C$36:$C$1583,))),0,INDEX(Inputs!BC$36:BC$1583,MATCH($C87,Inputs!$C$36:$C$1583,))))*$H87</f>
        <v>0</v>
      </c>
      <c r="BD87" s="24">
        <f>IF($J87="Off",0,IF(ISERROR(INDEX(Inputs!BD$36:BD$1583,MATCH($C87,Inputs!$C$36:$C$1583,))),0,INDEX(Inputs!BD$36:BD$1583,MATCH($C87,Inputs!$C$36:$C$1583,))))*$H87</f>
        <v>0</v>
      </c>
      <c r="BE87" s="24">
        <f>IF($J87="Off",0,IF(ISERROR(INDEX(Inputs!BE$36:BE$1583,MATCH($C87,Inputs!$C$36:$C$1583,))),0,INDEX(Inputs!BE$36:BE$1583,MATCH($C87,Inputs!$C$36:$C$1583,))))*$H87</f>
        <v>0</v>
      </c>
      <c r="BF87" s="24">
        <f>IF($J87="Off",0,IF(ISERROR(INDEX(Inputs!BF$36:BF$1583,MATCH($C87,Inputs!$C$36:$C$1583,))),0,INDEX(Inputs!BF$36:BF$1583,MATCH($C87,Inputs!$C$36:$C$1583,))))*$H87</f>
        <v>0</v>
      </c>
      <c r="BG87" s="24">
        <f>IF($J87="Off",0,IF(ISERROR(INDEX(Inputs!BG$36:BG$1583,MATCH($C87,Inputs!$C$36:$C$1583,))),0,INDEX(Inputs!BG$36:BG$1583,MATCH($C87,Inputs!$C$36:$C$1583,))))*$H87</f>
        <v>0</v>
      </c>
      <c r="BH87" s="24">
        <f>IF($J87="Off",0,IF(ISERROR(INDEX(Inputs!BH$36:BH$1583,MATCH($C87,Inputs!$C$36:$C$1583,))),0,INDEX(Inputs!BH$36:BH$1583,MATCH($C87,Inputs!$C$36:$C$1583,))))*$H87</f>
        <v>0</v>
      </c>
      <c r="BI87" s="24">
        <f>IF($J87="Off",0,IF(ISERROR(INDEX(Inputs!BI$36:BI$1583,MATCH($C87,Inputs!$C$36:$C$1583,))),0,INDEX(Inputs!BI$36:BI$1583,MATCH($C87,Inputs!$C$36:$C$1583,))))*$H87</f>
        <v>0</v>
      </c>
      <c r="BJ87" s="24">
        <f>IF($J87="Off",0,IF(ISERROR(INDEX(Inputs!BJ$36:BJ$1583,MATCH($C87,Inputs!$C$36:$C$1583,))),0,INDEX(Inputs!BJ$36:BJ$1583,MATCH($C87,Inputs!$C$36:$C$1583,))))*$H87</f>
        <v>0</v>
      </c>
      <c r="BK87" s="24">
        <f>IF($J87="Off",0,IF(ISERROR(INDEX(Inputs!BK$36:BK$1583,MATCH($C87,Inputs!$C$36:$C$1583,))),0,INDEX(Inputs!BK$36:BK$1583,MATCH($C87,Inputs!$C$36:$C$1583,))))*$H87</f>
        <v>0</v>
      </c>
      <c r="BL87" s="24">
        <f>IF($J87="Off",0,IF(ISERROR(INDEX(Inputs!BL$36:BL$1583,MATCH($C87,Inputs!$C$36:$C$1583,))),0,INDEX(Inputs!BL$36:BL$1583,MATCH($C87,Inputs!$C$36:$C$1583,))))*$H87</f>
        <v>0</v>
      </c>
      <c r="BM87" s="24">
        <f>IF($J87="Off",0,IF(ISERROR(INDEX(Inputs!BM$36:BM$1583,MATCH($C87,Inputs!$C$36:$C$1583,))),0,INDEX(Inputs!BM$36:BM$1583,MATCH($C87,Inputs!$C$36:$C$1583,))))*$H87</f>
        <v>0</v>
      </c>
      <c r="BN87" s="24">
        <f>IF($J87="Off",0,IF(ISERROR(INDEX(Inputs!BN$36:BN$1583,MATCH($C87,Inputs!$C$36:$C$1583,))),0,INDEX(Inputs!BN$36:BN$1583,MATCH($C87,Inputs!$C$36:$C$1583,))))*$H87</f>
        <v>0</v>
      </c>
      <c r="BO87" s="24">
        <f>IF($J87="Off",0,IF(ISERROR(INDEX(Inputs!BO$36:BO$1583,MATCH($C87,Inputs!$C$36:$C$1583,))),0,INDEX(Inputs!BO$36:BO$1583,MATCH($C87,Inputs!$C$36:$C$1583,))))*$H87</f>
        <v>0</v>
      </c>
      <c r="BP87" s="24">
        <f>IF($J87="Off",0,IF(ISERROR(INDEX(Inputs!BP$36:BP$1583,MATCH($C87,Inputs!$C$36:$C$1583,))),0,INDEX(Inputs!BP$36:BP$1583,MATCH($C87,Inputs!$C$36:$C$1583,))))*$H87</f>
        <v>0</v>
      </c>
      <c r="BQ87" s="24">
        <f>IF($J87="Off",0,IF(ISERROR(INDEX(Inputs!BQ$36:BQ$1583,MATCH($C87,Inputs!$C$36:$C$1583,))),0,INDEX(Inputs!BQ$36:BQ$1583,MATCH($C87,Inputs!$C$36:$C$1583,))))*$H87</f>
        <v>0</v>
      </c>
      <c r="BR87" s="24">
        <f>IF($J87="Off",0,IF(ISERROR(INDEX(Inputs!BR$36:BR$1583,MATCH($C87,Inputs!$C$36:$C$1583,))),0,INDEX(Inputs!BR$36:BR$1583,MATCH($C87,Inputs!$C$36:$C$1583,))))*$H87</f>
        <v>0</v>
      </c>
      <c r="BS87" s="24">
        <f>IF($J87="Off",0,IF(ISERROR(INDEX(Inputs!BS$36:BS$1583,MATCH($C87,Inputs!$C$36:$C$1583,))),0,INDEX(Inputs!BS$36:BS$1583,MATCH($C87,Inputs!$C$36:$C$1583,))))*$H87</f>
        <v>0</v>
      </c>
      <c r="BT87" s="24">
        <f>IF($J87="Off",0,IF(ISERROR(INDEX(Inputs!BT$36:BT$1583,MATCH($C87,Inputs!$C$36:$C$1583,))),0,INDEX(Inputs!BT$36:BT$1583,MATCH($C87,Inputs!$C$36:$C$1583,))))*$H87</f>
        <v>0</v>
      </c>
      <c r="BU87" s="24">
        <f>IF($J87="Off",0,IF(ISERROR(INDEX(Inputs!BU$36:BU$1583,MATCH($C87,Inputs!$C$36:$C$1583,))),0,INDEX(Inputs!BU$36:BU$1583,MATCH($C87,Inputs!$C$36:$C$1583,))))*$H87</f>
        <v>0</v>
      </c>
      <c r="BV87" s="24">
        <f>IF($J87="Off",0,IF(ISERROR(INDEX(Inputs!BV$36:BV$1583,MATCH($C87,Inputs!$C$36:$C$1583,))),0,INDEX(Inputs!BV$36:BV$1583,MATCH($C87,Inputs!$C$36:$C$1583,))))*$H87</f>
        <v>0</v>
      </c>
      <c r="BW87" s="24">
        <f>IF($J87="Off",0,IF(ISERROR(INDEX(Inputs!BW$36:BW$1583,MATCH($C87,Inputs!$C$36:$C$1583,))),0,INDEX(Inputs!BW$36:BW$1583,MATCH($C87,Inputs!$C$36:$C$1583,))))*$H87</f>
        <v>0</v>
      </c>
      <c r="BX87" s="24">
        <f>IF($J87="Off",0,IF(ISERROR(INDEX(Inputs!BX$36:BX$1583,MATCH($C87,Inputs!$C$36:$C$1583,))),0,INDEX(Inputs!BX$36:BX$1583,MATCH($C87,Inputs!$C$36:$C$1583,))))*$H87</f>
        <v>0</v>
      </c>
      <c r="BY87" s="24">
        <f>IF($J87="Off",0,IF(ISERROR(INDEX(Inputs!BY$36:BY$1583,MATCH($C87,Inputs!$C$36:$C$1583,))),0,INDEX(Inputs!BY$36:BY$1583,MATCH($C87,Inputs!$C$36:$C$1583,))))*$H87</f>
        <v>0</v>
      </c>
      <c r="BZ87" s="24">
        <f>IF($J87="Off",0,IF(ISERROR(INDEX(Inputs!BZ$36:BZ$1583,MATCH($C87,Inputs!$C$36:$C$1583,))),0,INDEX(Inputs!BZ$36:BZ$1583,MATCH($C87,Inputs!$C$36:$C$1583,))))*$H87</f>
        <v>0</v>
      </c>
    </row>
    <row r="88" spans="3:78" outlineLevel="1">
      <c r="C88" s="111">
        <v>46</v>
      </c>
      <c r="D88" s="111"/>
      <c r="E88" s="111"/>
      <c r="G88" s="22">
        <f>IF(ISERROR(INDEX(Inputs!G$36:G$1583,MATCH($C88,Inputs!$C$36:$C$1583,))),0,INDEX(Inputs!G$36:G$1583,MATCH($C88,Inputs!$C$36:$C$1583,)))</f>
        <v>0</v>
      </c>
      <c r="H88" s="54">
        <f>IF(AND($I$9="Yes",I88=Inputs!$CB$16),0,1)</f>
        <v>1</v>
      </c>
      <c r="I88" s="22">
        <f>IF(ISERROR(INDEX(Inputs!I$36:I$1583,MATCH($C88,Inputs!$C$36:$C$1583,))),0,INDEX(Inputs!I$36:I$1583,MATCH($C88,Inputs!$C$36:$C$1583,)))</f>
        <v>0</v>
      </c>
      <c r="J88" s="45" t="s">
        <v>48</v>
      </c>
      <c r="K88" s="24">
        <f t="shared" si="132"/>
        <v>0</v>
      </c>
      <c r="M88" s="24">
        <f t="shared" si="133"/>
        <v>0</v>
      </c>
      <c r="N88" s="24">
        <f t="shared" si="133"/>
        <v>0</v>
      </c>
      <c r="O88" s="24">
        <f t="shared" si="133"/>
        <v>0</v>
      </c>
      <c r="P88" s="24">
        <f t="shared" si="133"/>
        <v>0</v>
      </c>
      <c r="Q88" s="24">
        <f t="shared" si="133"/>
        <v>0</v>
      </c>
      <c r="R88" s="24">
        <f t="shared" si="133"/>
        <v>0</v>
      </c>
      <c r="S88" s="24">
        <f t="shared" si="133"/>
        <v>0</v>
      </c>
      <c r="T88" s="24">
        <f t="shared" si="133"/>
        <v>0</v>
      </c>
      <c r="U88" s="24">
        <f t="shared" si="133"/>
        <v>0</v>
      </c>
      <c r="V88" s="24">
        <f t="shared" si="133"/>
        <v>0</v>
      </c>
      <c r="W88" s="24">
        <f t="shared" si="133"/>
        <v>0</v>
      </c>
      <c r="X88" s="24">
        <f t="shared" si="133"/>
        <v>0</v>
      </c>
      <c r="Z88" s="24">
        <f>IF($J88="Off",0,IF(ISERROR(INDEX(Inputs!Z$36:Z$1583,MATCH($C88,Inputs!$C$36:$C$1583,))),0,INDEX(Inputs!Z$36:Z$1583,MATCH($C88,Inputs!$C$36:$C$1583,))))*$H88</f>
        <v>0</v>
      </c>
      <c r="AA88" s="24">
        <f>IF($J88="Off",0,IF(ISERROR(INDEX(Inputs!AA$36:AA$1583,MATCH($C88,Inputs!$C$36:$C$1583,))),0,INDEX(Inputs!AA$36:AA$1583,MATCH($C88,Inputs!$C$36:$C$1583,))))*$H88</f>
        <v>0</v>
      </c>
      <c r="AB88" s="24">
        <f>IF($J88="Off",0,IF(ISERROR(INDEX(Inputs!AB$36:AB$1583,MATCH($C88,Inputs!$C$36:$C$1583,))),0,INDEX(Inputs!AB$36:AB$1583,MATCH($C88,Inputs!$C$36:$C$1583,))))*$H88</f>
        <v>0</v>
      </c>
      <c r="AC88" s="24">
        <f>IF($J88="Off",0,IF(ISERROR(INDEX(Inputs!AC$36:AC$1583,MATCH($C88,Inputs!$C$36:$C$1583,))),0,INDEX(Inputs!AC$36:AC$1583,MATCH($C88,Inputs!$C$36:$C$1583,))))*$H88</f>
        <v>0</v>
      </c>
      <c r="AD88" s="24">
        <f>IF($J88="Off",0,IF(ISERROR(INDEX(Inputs!AD$36:AD$1583,MATCH($C88,Inputs!$C$36:$C$1583,))),0,INDEX(Inputs!AD$36:AD$1583,MATCH($C88,Inputs!$C$36:$C$1583,))))*$H88</f>
        <v>0</v>
      </c>
      <c r="AE88" s="24">
        <f>IF($J88="Off",0,IF(ISERROR(INDEX(Inputs!AE$36:AE$1583,MATCH($C88,Inputs!$C$36:$C$1583,))),0,INDEX(Inputs!AE$36:AE$1583,MATCH($C88,Inputs!$C$36:$C$1583,))))*$H88</f>
        <v>0</v>
      </c>
      <c r="AF88" s="24">
        <f>IF($J88="Off",0,IF(ISERROR(INDEX(Inputs!AF$36:AF$1583,MATCH($C88,Inputs!$C$36:$C$1583,))),0,INDEX(Inputs!AF$36:AF$1583,MATCH($C88,Inputs!$C$36:$C$1583,))))*$H88</f>
        <v>0</v>
      </c>
      <c r="AG88" s="24">
        <f>IF($J88="Off",0,IF(ISERROR(INDEX(Inputs!AG$36:AG$1583,MATCH($C88,Inputs!$C$36:$C$1583,))),0,INDEX(Inputs!AG$36:AG$1583,MATCH($C88,Inputs!$C$36:$C$1583,))))*$H88</f>
        <v>0</v>
      </c>
      <c r="AH88" s="24">
        <f>IF($J88="Off",0,IF(ISERROR(INDEX(Inputs!AH$36:AH$1583,MATCH($C88,Inputs!$C$36:$C$1583,))),0,INDEX(Inputs!AH$36:AH$1583,MATCH($C88,Inputs!$C$36:$C$1583,))))*$H88</f>
        <v>0</v>
      </c>
      <c r="AI88" s="24">
        <f>IF($J88="Off",0,IF(ISERROR(INDEX(Inputs!AI$36:AI$1583,MATCH($C88,Inputs!$C$36:$C$1583,))),0,INDEX(Inputs!AI$36:AI$1583,MATCH($C88,Inputs!$C$36:$C$1583,))))*$H88</f>
        <v>0</v>
      </c>
      <c r="AJ88" s="24">
        <f>IF($J88="Off",0,IF(ISERROR(INDEX(Inputs!AJ$36:AJ$1583,MATCH($C88,Inputs!$C$36:$C$1583,))),0,INDEX(Inputs!AJ$36:AJ$1583,MATCH($C88,Inputs!$C$36:$C$1583,))))*$H88</f>
        <v>0</v>
      </c>
      <c r="AK88" s="24">
        <f>IF($J88="Off",0,IF(ISERROR(INDEX(Inputs!AK$36:AK$1583,MATCH($C88,Inputs!$C$36:$C$1583,))),0,INDEX(Inputs!AK$36:AK$1583,MATCH($C88,Inputs!$C$36:$C$1583,))))*$H88</f>
        <v>0</v>
      </c>
      <c r="AL88" s="24">
        <f>IF($J88="Off",0,IF(ISERROR(INDEX(Inputs!AL$36:AL$1583,MATCH($C88,Inputs!$C$36:$C$1583,))),0,INDEX(Inputs!AL$36:AL$1583,MATCH($C88,Inputs!$C$36:$C$1583,))))*$H88</f>
        <v>0</v>
      </c>
      <c r="AM88" s="24">
        <f>IF($J88="Off",0,IF(ISERROR(INDEX(Inputs!AM$36:AM$1583,MATCH($C88,Inputs!$C$36:$C$1583,))),0,INDEX(Inputs!AM$36:AM$1583,MATCH($C88,Inputs!$C$36:$C$1583,))))*$H88</f>
        <v>0</v>
      </c>
      <c r="AN88" s="24">
        <f>IF($J88="Off",0,IF(ISERROR(INDEX(Inputs!AN$36:AN$1583,MATCH($C88,Inputs!$C$36:$C$1583,))),0,INDEX(Inputs!AN$36:AN$1583,MATCH($C88,Inputs!$C$36:$C$1583,))))*$H88</f>
        <v>0</v>
      </c>
      <c r="AO88" s="24">
        <f>IF($J88="Off",0,IF(ISERROR(INDEX(Inputs!AO$36:AO$1583,MATCH($C88,Inputs!$C$36:$C$1583,))),0,INDEX(Inputs!AO$36:AO$1583,MATCH($C88,Inputs!$C$36:$C$1583,))))*$H88</f>
        <v>0</v>
      </c>
      <c r="AP88" s="24">
        <f>IF($J88="Off",0,IF(ISERROR(INDEX(Inputs!AP$36:AP$1583,MATCH($C88,Inputs!$C$36:$C$1583,))),0,INDEX(Inputs!AP$36:AP$1583,MATCH($C88,Inputs!$C$36:$C$1583,))))*$H88</f>
        <v>0</v>
      </c>
      <c r="AQ88" s="24">
        <f>IF($J88="Off",0,IF(ISERROR(INDEX(Inputs!AQ$36:AQ$1583,MATCH($C88,Inputs!$C$36:$C$1583,))),0,INDEX(Inputs!AQ$36:AQ$1583,MATCH($C88,Inputs!$C$36:$C$1583,))))*$H88</f>
        <v>0</v>
      </c>
      <c r="AR88" s="24">
        <f>IF($J88="Off",0,IF(ISERROR(INDEX(Inputs!AR$36:AR$1583,MATCH($C88,Inputs!$C$36:$C$1583,))),0,INDEX(Inputs!AR$36:AR$1583,MATCH($C88,Inputs!$C$36:$C$1583,))))*$H88</f>
        <v>0</v>
      </c>
      <c r="AS88" s="24">
        <f>IF($J88="Off",0,IF(ISERROR(INDEX(Inputs!AS$36:AS$1583,MATCH($C88,Inputs!$C$36:$C$1583,))),0,INDEX(Inputs!AS$36:AS$1583,MATCH($C88,Inputs!$C$36:$C$1583,))))*$H88</f>
        <v>0</v>
      </c>
      <c r="AT88" s="24">
        <f>IF($J88="Off",0,IF(ISERROR(INDEX(Inputs!AT$36:AT$1583,MATCH($C88,Inputs!$C$36:$C$1583,))),0,INDEX(Inputs!AT$36:AT$1583,MATCH($C88,Inputs!$C$36:$C$1583,))))*$H88</f>
        <v>0</v>
      </c>
      <c r="AU88" s="24">
        <f>IF($J88="Off",0,IF(ISERROR(INDEX(Inputs!AU$36:AU$1583,MATCH($C88,Inputs!$C$36:$C$1583,))),0,INDEX(Inputs!AU$36:AU$1583,MATCH($C88,Inputs!$C$36:$C$1583,))))*$H88</f>
        <v>0</v>
      </c>
      <c r="AV88" s="24">
        <f>IF($J88="Off",0,IF(ISERROR(INDEX(Inputs!AV$36:AV$1583,MATCH($C88,Inputs!$C$36:$C$1583,))),0,INDEX(Inputs!AV$36:AV$1583,MATCH($C88,Inputs!$C$36:$C$1583,))))*$H88</f>
        <v>0</v>
      </c>
      <c r="AW88" s="24">
        <f>IF($J88="Off",0,IF(ISERROR(INDEX(Inputs!AW$36:AW$1583,MATCH($C88,Inputs!$C$36:$C$1583,))),0,INDEX(Inputs!AW$36:AW$1583,MATCH($C88,Inputs!$C$36:$C$1583,))))*$H88</f>
        <v>0</v>
      </c>
      <c r="AX88" s="24">
        <f>IF($J88="Off",0,IF(ISERROR(INDEX(Inputs!AX$36:AX$1583,MATCH($C88,Inputs!$C$36:$C$1583,))),0,INDEX(Inputs!AX$36:AX$1583,MATCH($C88,Inputs!$C$36:$C$1583,))))*$H88</f>
        <v>0</v>
      </c>
      <c r="AY88" s="24">
        <f>IF($J88="Off",0,IF(ISERROR(INDEX(Inputs!AY$36:AY$1583,MATCH($C88,Inputs!$C$36:$C$1583,))),0,INDEX(Inputs!AY$36:AY$1583,MATCH($C88,Inputs!$C$36:$C$1583,))))*$H88</f>
        <v>0</v>
      </c>
      <c r="AZ88" s="24">
        <f>IF($J88="Off",0,IF(ISERROR(INDEX(Inputs!AZ$36:AZ$1583,MATCH($C88,Inputs!$C$36:$C$1583,))),0,INDEX(Inputs!AZ$36:AZ$1583,MATCH($C88,Inputs!$C$36:$C$1583,))))*$H88</f>
        <v>0</v>
      </c>
      <c r="BA88" s="24">
        <f>IF($J88="Off",0,IF(ISERROR(INDEX(Inputs!BA$36:BA$1583,MATCH($C88,Inputs!$C$36:$C$1583,))),0,INDEX(Inputs!BA$36:BA$1583,MATCH($C88,Inputs!$C$36:$C$1583,))))*$H88</f>
        <v>0</v>
      </c>
      <c r="BB88" s="24">
        <f>IF($J88="Off",0,IF(ISERROR(INDEX(Inputs!BB$36:BB$1583,MATCH($C88,Inputs!$C$36:$C$1583,))),0,INDEX(Inputs!BB$36:BB$1583,MATCH($C88,Inputs!$C$36:$C$1583,))))*$H88</f>
        <v>0</v>
      </c>
      <c r="BC88" s="24">
        <f>IF($J88="Off",0,IF(ISERROR(INDEX(Inputs!BC$36:BC$1583,MATCH($C88,Inputs!$C$36:$C$1583,))),0,INDEX(Inputs!BC$36:BC$1583,MATCH($C88,Inputs!$C$36:$C$1583,))))*$H88</f>
        <v>0</v>
      </c>
      <c r="BD88" s="24">
        <f>IF($J88="Off",0,IF(ISERROR(INDEX(Inputs!BD$36:BD$1583,MATCH($C88,Inputs!$C$36:$C$1583,))),0,INDEX(Inputs!BD$36:BD$1583,MATCH($C88,Inputs!$C$36:$C$1583,))))*$H88</f>
        <v>0</v>
      </c>
      <c r="BE88" s="24">
        <f>IF($J88="Off",0,IF(ISERROR(INDEX(Inputs!BE$36:BE$1583,MATCH($C88,Inputs!$C$36:$C$1583,))),0,INDEX(Inputs!BE$36:BE$1583,MATCH($C88,Inputs!$C$36:$C$1583,))))*$H88</f>
        <v>0</v>
      </c>
      <c r="BF88" s="24">
        <f>IF($J88="Off",0,IF(ISERROR(INDEX(Inputs!BF$36:BF$1583,MATCH($C88,Inputs!$C$36:$C$1583,))),0,INDEX(Inputs!BF$36:BF$1583,MATCH($C88,Inputs!$C$36:$C$1583,))))*$H88</f>
        <v>0</v>
      </c>
      <c r="BG88" s="24">
        <f>IF($J88="Off",0,IF(ISERROR(INDEX(Inputs!BG$36:BG$1583,MATCH($C88,Inputs!$C$36:$C$1583,))),0,INDEX(Inputs!BG$36:BG$1583,MATCH($C88,Inputs!$C$36:$C$1583,))))*$H88</f>
        <v>0</v>
      </c>
      <c r="BH88" s="24">
        <f>IF($J88="Off",0,IF(ISERROR(INDEX(Inputs!BH$36:BH$1583,MATCH($C88,Inputs!$C$36:$C$1583,))),0,INDEX(Inputs!BH$36:BH$1583,MATCH($C88,Inputs!$C$36:$C$1583,))))*$H88</f>
        <v>0</v>
      </c>
      <c r="BI88" s="24">
        <f>IF($J88="Off",0,IF(ISERROR(INDEX(Inputs!BI$36:BI$1583,MATCH($C88,Inputs!$C$36:$C$1583,))),0,INDEX(Inputs!BI$36:BI$1583,MATCH($C88,Inputs!$C$36:$C$1583,))))*$H88</f>
        <v>0</v>
      </c>
      <c r="BJ88" s="24">
        <f>IF($J88="Off",0,IF(ISERROR(INDEX(Inputs!BJ$36:BJ$1583,MATCH($C88,Inputs!$C$36:$C$1583,))),0,INDEX(Inputs!BJ$36:BJ$1583,MATCH($C88,Inputs!$C$36:$C$1583,))))*$H88</f>
        <v>0</v>
      </c>
      <c r="BK88" s="24">
        <f>IF($J88="Off",0,IF(ISERROR(INDEX(Inputs!BK$36:BK$1583,MATCH($C88,Inputs!$C$36:$C$1583,))),0,INDEX(Inputs!BK$36:BK$1583,MATCH($C88,Inputs!$C$36:$C$1583,))))*$H88</f>
        <v>0</v>
      </c>
      <c r="BL88" s="24">
        <f>IF($J88="Off",0,IF(ISERROR(INDEX(Inputs!BL$36:BL$1583,MATCH($C88,Inputs!$C$36:$C$1583,))),0,INDEX(Inputs!BL$36:BL$1583,MATCH($C88,Inputs!$C$36:$C$1583,))))*$H88</f>
        <v>0</v>
      </c>
      <c r="BM88" s="24">
        <f>IF($J88="Off",0,IF(ISERROR(INDEX(Inputs!BM$36:BM$1583,MATCH($C88,Inputs!$C$36:$C$1583,))),0,INDEX(Inputs!BM$36:BM$1583,MATCH($C88,Inputs!$C$36:$C$1583,))))*$H88</f>
        <v>0</v>
      </c>
      <c r="BN88" s="24">
        <f>IF($J88="Off",0,IF(ISERROR(INDEX(Inputs!BN$36:BN$1583,MATCH($C88,Inputs!$C$36:$C$1583,))),0,INDEX(Inputs!BN$36:BN$1583,MATCH($C88,Inputs!$C$36:$C$1583,))))*$H88</f>
        <v>0</v>
      </c>
      <c r="BO88" s="24">
        <f>IF($J88="Off",0,IF(ISERROR(INDEX(Inputs!BO$36:BO$1583,MATCH($C88,Inputs!$C$36:$C$1583,))),0,INDEX(Inputs!BO$36:BO$1583,MATCH($C88,Inputs!$C$36:$C$1583,))))*$H88</f>
        <v>0</v>
      </c>
      <c r="BP88" s="24">
        <f>IF($J88="Off",0,IF(ISERROR(INDEX(Inputs!BP$36:BP$1583,MATCH($C88,Inputs!$C$36:$C$1583,))),0,INDEX(Inputs!BP$36:BP$1583,MATCH($C88,Inputs!$C$36:$C$1583,))))*$H88</f>
        <v>0</v>
      </c>
      <c r="BQ88" s="24">
        <f>IF($J88="Off",0,IF(ISERROR(INDEX(Inputs!BQ$36:BQ$1583,MATCH($C88,Inputs!$C$36:$C$1583,))),0,INDEX(Inputs!BQ$36:BQ$1583,MATCH($C88,Inputs!$C$36:$C$1583,))))*$H88</f>
        <v>0</v>
      </c>
      <c r="BR88" s="24">
        <f>IF($J88="Off",0,IF(ISERROR(INDEX(Inputs!BR$36:BR$1583,MATCH($C88,Inputs!$C$36:$C$1583,))),0,INDEX(Inputs!BR$36:BR$1583,MATCH($C88,Inputs!$C$36:$C$1583,))))*$H88</f>
        <v>0</v>
      </c>
      <c r="BS88" s="24">
        <f>IF($J88="Off",0,IF(ISERROR(INDEX(Inputs!BS$36:BS$1583,MATCH($C88,Inputs!$C$36:$C$1583,))),0,INDEX(Inputs!BS$36:BS$1583,MATCH($C88,Inputs!$C$36:$C$1583,))))*$H88</f>
        <v>0</v>
      </c>
      <c r="BT88" s="24">
        <f>IF($J88="Off",0,IF(ISERROR(INDEX(Inputs!BT$36:BT$1583,MATCH($C88,Inputs!$C$36:$C$1583,))),0,INDEX(Inputs!BT$36:BT$1583,MATCH($C88,Inputs!$C$36:$C$1583,))))*$H88</f>
        <v>0</v>
      </c>
      <c r="BU88" s="24">
        <f>IF($J88="Off",0,IF(ISERROR(INDEX(Inputs!BU$36:BU$1583,MATCH($C88,Inputs!$C$36:$C$1583,))),0,INDEX(Inputs!BU$36:BU$1583,MATCH($C88,Inputs!$C$36:$C$1583,))))*$H88</f>
        <v>0</v>
      </c>
      <c r="BV88" s="24">
        <f>IF($J88="Off",0,IF(ISERROR(INDEX(Inputs!BV$36:BV$1583,MATCH($C88,Inputs!$C$36:$C$1583,))),0,INDEX(Inputs!BV$36:BV$1583,MATCH($C88,Inputs!$C$36:$C$1583,))))*$H88</f>
        <v>0</v>
      </c>
      <c r="BW88" s="24">
        <f>IF($J88="Off",0,IF(ISERROR(INDEX(Inputs!BW$36:BW$1583,MATCH($C88,Inputs!$C$36:$C$1583,))),0,INDEX(Inputs!BW$36:BW$1583,MATCH($C88,Inputs!$C$36:$C$1583,))))*$H88</f>
        <v>0</v>
      </c>
      <c r="BX88" s="24">
        <f>IF($J88="Off",0,IF(ISERROR(INDEX(Inputs!BX$36:BX$1583,MATCH($C88,Inputs!$C$36:$C$1583,))),0,INDEX(Inputs!BX$36:BX$1583,MATCH($C88,Inputs!$C$36:$C$1583,))))*$H88</f>
        <v>0</v>
      </c>
      <c r="BY88" s="24">
        <f>IF($J88="Off",0,IF(ISERROR(INDEX(Inputs!BY$36:BY$1583,MATCH($C88,Inputs!$C$36:$C$1583,))),0,INDEX(Inputs!BY$36:BY$1583,MATCH($C88,Inputs!$C$36:$C$1583,))))*$H88</f>
        <v>0</v>
      </c>
      <c r="BZ88" s="24">
        <f>IF($J88="Off",0,IF(ISERROR(INDEX(Inputs!BZ$36:BZ$1583,MATCH($C88,Inputs!$C$36:$C$1583,))),0,INDEX(Inputs!BZ$36:BZ$1583,MATCH($C88,Inputs!$C$36:$C$1583,))))*$H88</f>
        <v>0</v>
      </c>
    </row>
    <row r="89" spans="3:78" outlineLevel="1">
      <c r="C89" s="111">
        <v>47</v>
      </c>
      <c r="D89" s="111"/>
      <c r="E89" s="111"/>
      <c r="G89" s="22">
        <f>IF(ISERROR(INDEX(Inputs!G$36:G$1583,MATCH($C89,Inputs!$C$36:$C$1583,))),0,INDEX(Inputs!G$36:G$1583,MATCH($C89,Inputs!$C$36:$C$1583,)))</f>
        <v>0</v>
      </c>
      <c r="H89" s="54">
        <f>IF(AND($I$9="Yes",I89=Inputs!$CB$16),0,1)</f>
        <v>1</v>
      </c>
      <c r="I89" s="22">
        <f>IF(ISERROR(INDEX(Inputs!I$36:I$1583,MATCH($C89,Inputs!$C$36:$C$1583,))),0,INDEX(Inputs!I$36:I$1583,MATCH($C89,Inputs!$C$36:$C$1583,)))</f>
        <v>0</v>
      </c>
      <c r="J89" s="45" t="s">
        <v>48</v>
      </c>
      <c r="K89" s="24">
        <f t="shared" si="132"/>
        <v>0</v>
      </c>
      <c r="M89" s="24">
        <f t="shared" si="133"/>
        <v>0</v>
      </c>
      <c r="N89" s="24">
        <f t="shared" si="133"/>
        <v>0</v>
      </c>
      <c r="O89" s="24">
        <f t="shared" si="133"/>
        <v>0</v>
      </c>
      <c r="P89" s="24">
        <f t="shared" si="133"/>
        <v>0</v>
      </c>
      <c r="Q89" s="24">
        <f t="shared" si="133"/>
        <v>0</v>
      </c>
      <c r="R89" s="24">
        <f t="shared" si="133"/>
        <v>0</v>
      </c>
      <c r="S89" s="24">
        <f t="shared" si="133"/>
        <v>0</v>
      </c>
      <c r="T89" s="24">
        <f t="shared" si="133"/>
        <v>0</v>
      </c>
      <c r="U89" s="24">
        <f t="shared" si="133"/>
        <v>0</v>
      </c>
      <c r="V89" s="24">
        <f t="shared" si="133"/>
        <v>0</v>
      </c>
      <c r="W89" s="24">
        <f t="shared" si="133"/>
        <v>0</v>
      </c>
      <c r="X89" s="24">
        <f t="shared" si="133"/>
        <v>0</v>
      </c>
      <c r="Z89" s="24">
        <f>IF($J89="Off",0,IF(ISERROR(INDEX(Inputs!Z$36:Z$1583,MATCH($C89,Inputs!$C$36:$C$1583,))),0,INDEX(Inputs!Z$36:Z$1583,MATCH($C89,Inputs!$C$36:$C$1583,))))*$H89</f>
        <v>0</v>
      </c>
      <c r="AA89" s="24">
        <f>IF($J89="Off",0,IF(ISERROR(INDEX(Inputs!AA$36:AA$1583,MATCH($C89,Inputs!$C$36:$C$1583,))),0,INDEX(Inputs!AA$36:AA$1583,MATCH($C89,Inputs!$C$36:$C$1583,))))*$H89</f>
        <v>0</v>
      </c>
      <c r="AB89" s="24">
        <f>IF($J89="Off",0,IF(ISERROR(INDEX(Inputs!AB$36:AB$1583,MATCH($C89,Inputs!$C$36:$C$1583,))),0,INDEX(Inputs!AB$36:AB$1583,MATCH($C89,Inputs!$C$36:$C$1583,))))*$H89</f>
        <v>0</v>
      </c>
      <c r="AC89" s="24">
        <f>IF($J89="Off",0,IF(ISERROR(INDEX(Inputs!AC$36:AC$1583,MATCH($C89,Inputs!$C$36:$C$1583,))),0,INDEX(Inputs!AC$36:AC$1583,MATCH($C89,Inputs!$C$36:$C$1583,))))*$H89</f>
        <v>0</v>
      </c>
      <c r="AD89" s="24">
        <f>IF($J89="Off",0,IF(ISERROR(INDEX(Inputs!AD$36:AD$1583,MATCH($C89,Inputs!$C$36:$C$1583,))),0,INDEX(Inputs!AD$36:AD$1583,MATCH($C89,Inputs!$C$36:$C$1583,))))*$H89</f>
        <v>0</v>
      </c>
      <c r="AE89" s="24">
        <f>IF($J89="Off",0,IF(ISERROR(INDEX(Inputs!AE$36:AE$1583,MATCH($C89,Inputs!$C$36:$C$1583,))),0,INDEX(Inputs!AE$36:AE$1583,MATCH($C89,Inputs!$C$36:$C$1583,))))*$H89</f>
        <v>0</v>
      </c>
      <c r="AF89" s="24">
        <f>IF($J89="Off",0,IF(ISERROR(INDEX(Inputs!AF$36:AF$1583,MATCH($C89,Inputs!$C$36:$C$1583,))),0,INDEX(Inputs!AF$36:AF$1583,MATCH($C89,Inputs!$C$36:$C$1583,))))*$H89</f>
        <v>0</v>
      </c>
      <c r="AG89" s="24">
        <f>IF($J89="Off",0,IF(ISERROR(INDEX(Inputs!AG$36:AG$1583,MATCH($C89,Inputs!$C$36:$C$1583,))),0,INDEX(Inputs!AG$36:AG$1583,MATCH($C89,Inputs!$C$36:$C$1583,))))*$H89</f>
        <v>0</v>
      </c>
      <c r="AH89" s="24">
        <f>IF($J89="Off",0,IF(ISERROR(INDEX(Inputs!AH$36:AH$1583,MATCH($C89,Inputs!$C$36:$C$1583,))),0,INDEX(Inputs!AH$36:AH$1583,MATCH($C89,Inputs!$C$36:$C$1583,))))*$H89</f>
        <v>0</v>
      </c>
      <c r="AI89" s="24">
        <f>IF($J89="Off",0,IF(ISERROR(INDEX(Inputs!AI$36:AI$1583,MATCH($C89,Inputs!$C$36:$C$1583,))),0,INDEX(Inputs!AI$36:AI$1583,MATCH($C89,Inputs!$C$36:$C$1583,))))*$H89</f>
        <v>0</v>
      </c>
      <c r="AJ89" s="24">
        <f>IF($J89="Off",0,IF(ISERROR(INDEX(Inputs!AJ$36:AJ$1583,MATCH($C89,Inputs!$C$36:$C$1583,))),0,INDEX(Inputs!AJ$36:AJ$1583,MATCH($C89,Inputs!$C$36:$C$1583,))))*$H89</f>
        <v>0</v>
      </c>
      <c r="AK89" s="24">
        <f>IF($J89="Off",0,IF(ISERROR(INDEX(Inputs!AK$36:AK$1583,MATCH($C89,Inputs!$C$36:$C$1583,))),0,INDEX(Inputs!AK$36:AK$1583,MATCH($C89,Inputs!$C$36:$C$1583,))))*$H89</f>
        <v>0</v>
      </c>
      <c r="AL89" s="24">
        <f>IF($J89="Off",0,IF(ISERROR(INDEX(Inputs!AL$36:AL$1583,MATCH($C89,Inputs!$C$36:$C$1583,))),0,INDEX(Inputs!AL$36:AL$1583,MATCH($C89,Inputs!$C$36:$C$1583,))))*$H89</f>
        <v>0</v>
      </c>
      <c r="AM89" s="24">
        <f>IF($J89="Off",0,IF(ISERROR(INDEX(Inputs!AM$36:AM$1583,MATCH($C89,Inputs!$C$36:$C$1583,))),0,INDEX(Inputs!AM$36:AM$1583,MATCH($C89,Inputs!$C$36:$C$1583,))))*$H89</f>
        <v>0</v>
      </c>
      <c r="AN89" s="24">
        <f>IF($J89="Off",0,IF(ISERROR(INDEX(Inputs!AN$36:AN$1583,MATCH($C89,Inputs!$C$36:$C$1583,))),0,INDEX(Inputs!AN$36:AN$1583,MATCH($C89,Inputs!$C$36:$C$1583,))))*$H89</f>
        <v>0</v>
      </c>
      <c r="AO89" s="24">
        <f>IF($J89="Off",0,IF(ISERROR(INDEX(Inputs!AO$36:AO$1583,MATCH($C89,Inputs!$C$36:$C$1583,))),0,INDEX(Inputs!AO$36:AO$1583,MATCH($C89,Inputs!$C$36:$C$1583,))))*$H89</f>
        <v>0</v>
      </c>
      <c r="AP89" s="24">
        <f>IF($J89="Off",0,IF(ISERROR(INDEX(Inputs!AP$36:AP$1583,MATCH($C89,Inputs!$C$36:$C$1583,))),0,INDEX(Inputs!AP$36:AP$1583,MATCH($C89,Inputs!$C$36:$C$1583,))))*$H89</f>
        <v>0</v>
      </c>
      <c r="AQ89" s="24">
        <f>IF($J89="Off",0,IF(ISERROR(INDEX(Inputs!AQ$36:AQ$1583,MATCH($C89,Inputs!$C$36:$C$1583,))),0,INDEX(Inputs!AQ$36:AQ$1583,MATCH($C89,Inputs!$C$36:$C$1583,))))*$H89</f>
        <v>0</v>
      </c>
      <c r="AR89" s="24">
        <f>IF($J89="Off",0,IF(ISERROR(INDEX(Inputs!AR$36:AR$1583,MATCH($C89,Inputs!$C$36:$C$1583,))),0,INDEX(Inputs!AR$36:AR$1583,MATCH($C89,Inputs!$C$36:$C$1583,))))*$H89</f>
        <v>0</v>
      </c>
      <c r="AS89" s="24">
        <f>IF($J89="Off",0,IF(ISERROR(INDEX(Inputs!AS$36:AS$1583,MATCH($C89,Inputs!$C$36:$C$1583,))),0,INDEX(Inputs!AS$36:AS$1583,MATCH($C89,Inputs!$C$36:$C$1583,))))*$H89</f>
        <v>0</v>
      </c>
      <c r="AT89" s="24">
        <f>IF($J89="Off",0,IF(ISERROR(INDEX(Inputs!AT$36:AT$1583,MATCH($C89,Inputs!$C$36:$C$1583,))),0,INDEX(Inputs!AT$36:AT$1583,MATCH($C89,Inputs!$C$36:$C$1583,))))*$H89</f>
        <v>0</v>
      </c>
      <c r="AU89" s="24">
        <f>IF($J89="Off",0,IF(ISERROR(INDEX(Inputs!AU$36:AU$1583,MATCH($C89,Inputs!$C$36:$C$1583,))),0,INDEX(Inputs!AU$36:AU$1583,MATCH($C89,Inputs!$C$36:$C$1583,))))*$H89</f>
        <v>0</v>
      </c>
      <c r="AV89" s="24">
        <f>IF($J89="Off",0,IF(ISERROR(INDEX(Inputs!AV$36:AV$1583,MATCH($C89,Inputs!$C$36:$C$1583,))),0,INDEX(Inputs!AV$36:AV$1583,MATCH($C89,Inputs!$C$36:$C$1583,))))*$H89</f>
        <v>0</v>
      </c>
      <c r="AW89" s="24">
        <f>IF($J89="Off",0,IF(ISERROR(INDEX(Inputs!AW$36:AW$1583,MATCH($C89,Inputs!$C$36:$C$1583,))),0,INDEX(Inputs!AW$36:AW$1583,MATCH($C89,Inputs!$C$36:$C$1583,))))*$H89</f>
        <v>0</v>
      </c>
      <c r="AX89" s="24">
        <f>IF($J89="Off",0,IF(ISERROR(INDEX(Inputs!AX$36:AX$1583,MATCH($C89,Inputs!$C$36:$C$1583,))),0,INDEX(Inputs!AX$36:AX$1583,MATCH($C89,Inputs!$C$36:$C$1583,))))*$H89</f>
        <v>0</v>
      </c>
      <c r="AY89" s="24">
        <f>IF($J89="Off",0,IF(ISERROR(INDEX(Inputs!AY$36:AY$1583,MATCH($C89,Inputs!$C$36:$C$1583,))),0,INDEX(Inputs!AY$36:AY$1583,MATCH($C89,Inputs!$C$36:$C$1583,))))*$H89</f>
        <v>0</v>
      </c>
      <c r="AZ89" s="24">
        <f>IF($J89="Off",0,IF(ISERROR(INDEX(Inputs!AZ$36:AZ$1583,MATCH($C89,Inputs!$C$36:$C$1583,))),0,INDEX(Inputs!AZ$36:AZ$1583,MATCH($C89,Inputs!$C$36:$C$1583,))))*$H89</f>
        <v>0</v>
      </c>
      <c r="BA89" s="24">
        <f>IF($J89="Off",0,IF(ISERROR(INDEX(Inputs!BA$36:BA$1583,MATCH($C89,Inputs!$C$36:$C$1583,))),0,INDEX(Inputs!BA$36:BA$1583,MATCH($C89,Inputs!$C$36:$C$1583,))))*$H89</f>
        <v>0</v>
      </c>
      <c r="BB89" s="24">
        <f>IF($J89="Off",0,IF(ISERROR(INDEX(Inputs!BB$36:BB$1583,MATCH($C89,Inputs!$C$36:$C$1583,))),0,INDEX(Inputs!BB$36:BB$1583,MATCH($C89,Inputs!$C$36:$C$1583,))))*$H89</f>
        <v>0</v>
      </c>
      <c r="BC89" s="24">
        <f>IF($J89="Off",0,IF(ISERROR(INDEX(Inputs!BC$36:BC$1583,MATCH($C89,Inputs!$C$36:$C$1583,))),0,INDEX(Inputs!BC$36:BC$1583,MATCH($C89,Inputs!$C$36:$C$1583,))))*$H89</f>
        <v>0</v>
      </c>
      <c r="BD89" s="24">
        <f>IF($J89="Off",0,IF(ISERROR(INDEX(Inputs!BD$36:BD$1583,MATCH($C89,Inputs!$C$36:$C$1583,))),0,INDEX(Inputs!BD$36:BD$1583,MATCH($C89,Inputs!$C$36:$C$1583,))))*$H89</f>
        <v>0</v>
      </c>
      <c r="BE89" s="24">
        <f>IF($J89="Off",0,IF(ISERROR(INDEX(Inputs!BE$36:BE$1583,MATCH($C89,Inputs!$C$36:$C$1583,))),0,INDEX(Inputs!BE$36:BE$1583,MATCH($C89,Inputs!$C$36:$C$1583,))))*$H89</f>
        <v>0</v>
      </c>
      <c r="BF89" s="24">
        <f>IF($J89="Off",0,IF(ISERROR(INDEX(Inputs!BF$36:BF$1583,MATCH($C89,Inputs!$C$36:$C$1583,))),0,INDEX(Inputs!BF$36:BF$1583,MATCH($C89,Inputs!$C$36:$C$1583,))))*$H89</f>
        <v>0</v>
      </c>
      <c r="BG89" s="24">
        <f>IF($J89="Off",0,IF(ISERROR(INDEX(Inputs!BG$36:BG$1583,MATCH($C89,Inputs!$C$36:$C$1583,))),0,INDEX(Inputs!BG$36:BG$1583,MATCH($C89,Inputs!$C$36:$C$1583,))))*$H89</f>
        <v>0</v>
      </c>
      <c r="BH89" s="24">
        <f>IF($J89="Off",0,IF(ISERROR(INDEX(Inputs!BH$36:BH$1583,MATCH($C89,Inputs!$C$36:$C$1583,))),0,INDEX(Inputs!BH$36:BH$1583,MATCH($C89,Inputs!$C$36:$C$1583,))))*$H89</f>
        <v>0</v>
      </c>
      <c r="BI89" s="24">
        <f>IF($J89="Off",0,IF(ISERROR(INDEX(Inputs!BI$36:BI$1583,MATCH($C89,Inputs!$C$36:$C$1583,))),0,INDEX(Inputs!BI$36:BI$1583,MATCH($C89,Inputs!$C$36:$C$1583,))))*$H89</f>
        <v>0</v>
      </c>
      <c r="BJ89" s="24">
        <f>IF($J89="Off",0,IF(ISERROR(INDEX(Inputs!BJ$36:BJ$1583,MATCH($C89,Inputs!$C$36:$C$1583,))),0,INDEX(Inputs!BJ$36:BJ$1583,MATCH($C89,Inputs!$C$36:$C$1583,))))*$H89</f>
        <v>0</v>
      </c>
      <c r="BK89" s="24">
        <f>IF($J89="Off",0,IF(ISERROR(INDEX(Inputs!BK$36:BK$1583,MATCH($C89,Inputs!$C$36:$C$1583,))),0,INDEX(Inputs!BK$36:BK$1583,MATCH($C89,Inputs!$C$36:$C$1583,))))*$H89</f>
        <v>0</v>
      </c>
      <c r="BL89" s="24">
        <f>IF($J89="Off",0,IF(ISERROR(INDEX(Inputs!BL$36:BL$1583,MATCH($C89,Inputs!$C$36:$C$1583,))),0,INDEX(Inputs!BL$36:BL$1583,MATCH($C89,Inputs!$C$36:$C$1583,))))*$H89</f>
        <v>0</v>
      </c>
      <c r="BM89" s="24">
        <f>IF($J89="Off",0,IF(ISERROR(INDEX(Inputs!BM$36:BM$1583,MATCH($C89,Inputs!$C$36:$C$1583,))),0,INDEX(Inputs!BM$36:BM$1583,MATCH($C89,Inputs!$C$36:$C$1583,))))*$H89</f>
        <v>0</v>
      </c>
      <c r="BN89" s="24">
        <f>IF($J89="Off",0,IF(ISERROR(INDEX(Inputs!BN$36:BN$1583,MATCH($C89,Inputs!$C$36:$C$1583,))),0,INDEX(Inputs!BN$36:BN$1583,MATCH($C89,Inputs!$C$36:$C$1583,))))*$H89</f>
        <v>0</v>
      </c>
      <c r="BO89" s="24">
        <f>IF($J89="Off",0,IF(ISERROR(INDEX(Inputs!BO$36:BO$1583,MATCH($C89,Inputs!$C$36:$C$1583,))),0,INDEX(Inputs!BO$36:BO$1583,MATCH($C89,Inputs!$C$36:$C$1583,))))*$H89</f>
        <v>0</v>
      </c>
      <c r="BP89" s="24">
        <f>IF($J89="Off",0,IF(ISERROR(INDEX(Inputs!BP$36:BP$1583,MATCH($C89,Inputs!$C$36:$C$1583,))),0,INDEX(Inputs!BP$36:BP$1583,MATCH($C89,Inputs!$C$36:$C$1583,))))*$H89</f>
        <v>0</v>
      </c>
      <c r="BQ89" s="24">
        <f>IF($J89="Off",0,IF(ISERROR(INDEX(Inputs!BQ$36:BQ$1583,MATCH($C89,Inputs!$C$36:$C$1583,))),0,INDEX(Inputs!BQ$36:BQ$1583,MATCH($C89,Inputs!$C$36:$C$1583,))))*$H89</f>
        <v>0</v>
      </c>
      <c r="BR89" s="24">
        <f>IF($J89="Off",0,IF(ISERROR(INDEX(Inputs!BR$36:BR$1583,MATCH($C89,Inputs!$C$36:$C$1583,))),0,INDEX(Inputs!BR$36:BR$1583,MATCH($C89,Inputs!$C$36:$C$1583,))))*$H89</f>
        <v>0</v>
      </c>
      <c r="BS89" s="24">
        <f>IF($J89="Off",0,IF(ISERROR(INDEX(Inputs!BS$36:BS$1583,MATCH($C89,Inputs!$C$36:$C$1583,))),0,INDEX(Inputs!BS$36:BS$1583,MATCH($C89,Inputs!$C$36:$C$1583,))))*$H89</f>
        <v>0</v>
      </c>
      <c r="BT89" s="24">
        <f>IF($J89="Off",0,IF(ISERROR(INDEX(Inputs!BT$36:BT$1583,MATCH($C89,Inputs!$C$36:$C$1583,))),0,INDEX(Inputs!BT$36:BT$1583,MATCH($C89,Inputs!$C$36:$C$1583,))))*$H89</f>
        <v>0</v>
      </c>
      <c r="BU89" s="24">
        <f>IF($J89="Off",0,IF(ISERROR(INDEX(Inputs!BU$36:BU$1583,MATCH($C89,Inputs!$C$36:$C$1583,))),0,INDEX(Inputs!BU$36:BU$1583,MATCH($C89,Inputs!$C$36:$C$1583,))))*$H89</f>
        <v>0</v>
      </c>
      <c r="BV89" s="24">
        <f>IF($J89="Off",0,IF(ISERROR(INDEX(Inputs!BV$36:BV$1583,MATCH($C89,Inputs!$C$36:$C$1583,))),0,INDEX(Inputs!BV$36:BV$1583,MATCH($C89,Inputs!$C$36:$C$1583,))))*$H89</f>
        <v>0</v>
      </c>
      <c r="BW89" s="24">
        <f>IF($J89="Off",0,IF(ISERROR(INDEX(Inputs!BW$36:BW$1583,MATCH($C89,Inputs!$C$36:$C$1583,))),0,INDEX(Inputs!BW$36:BW$1583,MATCH($C89,Inputs!$C$36:$C$1583,))))*$H89</f>
        <v>0</v>
      </c>
      <c r="BX89" s="24">
        <f>IF($J89="Off",0,IF(ISERROR(INDEX(Inputs!BX$36:BX$1583,MATCH($C89,Inputs!$C$36:$C$1583,))),0,INDEX(Inputs!BX$36:BX$1583,MATCH($C89,Inputs!$C$36:$C$1583,))))*$H89</f>
        <v>0</v>
      </c>
      <c r="BY89" s="24">
        <f>IF($J89="Off",0,IF(ISERROR(INDEX(Inputs!BY$36:BY$1583,MATCH($C89,Inputs!$C$36:$C$1583,))),0,INDEX(Inputs!BY$36:BY$1583,MATCH($C89,Inputs!$C$36:$C$1583,))))*$H89</f>
        <v>0</v>
      </c>
      <c r="BZ89" s="24">
        <f>IF($J89="Off",0,IF(ISERROR(INDEX(Inputs!BZ$36:BZ$1583,MATCH($C89,Inputs!$C$36:$C$1583,))),0,INDEX(Inputs!BZ$36:BZ$1583,MATCH($C89,Inputs!$C$36:$C$1583,))))*$H89</f>
        <v>0</v>
      </c>
    </row>
    <row r="90" spans="3:78" outlineLevel="1">
      <c r="C90" s="111">
        <v>48</v>
      </c>
      <c r="D90" s="111"/>
      <c r="E90" s="111"/>
      <c r="G90" s="22">
        <f>IF(ISERROR(INDEX(Inputs!G$36:G$1583,MATCH($C90,Inputs!$C$36:$C$1583,))),0,INDEX(Inputs!G$36:G$1583,MATCH($C90,Inputs!$C$36:$C$1583,)))</f>
        <v>0</v>
      </c>
      <c r="H90" s="54">
        <f>IF(AND($I$9="Yes",I90=Inputs!$CB$16),0,1)</f>
        <v>1</v>
      </c>
      <c r="I90" s="22">
        <f>IF(ISERROR(INDEX(Inputs!I$36:I$1583,MATCH($C90,Inputs!$C$36:$C$1583,))),0,INDEX(Inputs!I$36:I$1583,MATCH($C90,Inputs!$C$36:$C$1583,)))</f>
        <v>0</v>
      </c>
      <c r="J90" s="45" t="s">
        <v>48</v>
      </c>
      <c r="K90" s="24">
        <f t="shared" si="132"/>
        <v>0</v>
      </c>
      <c r="M90" s="24">
        <f t="shared" si="133"/>
        <v>0</v>
      </c>
      <c r="N90" s="24">
        <f t="shared" si="133"/>
        <v>0</v>
      </c>
      <c r="O90" s="24">
        <f t="shared" si="133"/>
        <v>0</v>
      </c>
      <c r="P90" s="24">
        <f t="shared" si="133"/>
        <v>0</v>
      </c>
      <c r="Q90" s="24">
        <f t="shared" si="133"/>
        <v>0</v>
      </c>
      <c r="R90" s="24">
        <f t="shared" si="133"/>
        <v>0</v>
      </c>
      <c r="S90" s="24">
        <f t="shared" si="133"/>
        <v>0</v>
      </c>
      <c r="T90" s="24">
        <f t="shared" si="133"/>
        <v>0</v>
      </c>
      <c r="U90" s="24">
        <f t="shared" si="133"/>
        <v>0</v>
      </c>
      <c r="V90" s="24">
        <f t="shared" si="133"/>
        <v>0</v>
      </c>
      <c r="W90" s="24">
        <f t="shared" si="133"/>
        <v>0</v>
      </c>
      <c r="X90" s="24">
        <f t="shared" si="133"/>
        <v>0</v>
      </c>
      <c r="Z90" s="24">
        <f>IF($J90="Off",0,IF(ISERROR(INDEX(Inputs!Z$36:Z$1583,MATCH($C90,Inputs!$C$36:$C$1583,))),0,INDEX(Inputs!Z$36:Z$1583,MATCH($C90,Inputs!$C$36:$C$1583,))))*$H90</f>
        <v>0</v>
      </c>
      <c r="AA90" s="24">
        <f>IF($J90="Off",0,IF(ISERROR(INDEX(Inputs!AA$36:AA$1583,MATCH($C90,Inputs!$C$36:$C$1583,))),0,INDEX(Inputs!AA$36:AA$1583,MATCH($C90,Inputs!$C$36:$C$1583,))))*$H90</f>
        <v>0</v>
      </c>
      <c r="AB90" s="24">
        <f>IF($J90="Off",0,IF(ISERROR(INDEX(Inputs!AB$36:AB$1583,MATCH($C90,Inputs!$C$36:$C$1583,))),0,INDEX(Inputs!AB$36:AB$1583,MATCH($C90,Inputs!$C$36:$C$1583,))))*$H90</f>
        <v>0</v>
      </c>
      <c r="AC90" s="24">
        <f>IF($J90="Off",0,IF(ISERROR(INDEX(Inputs!AC$36:AC$1583,MATCH($C90,Inputs!$C$36:$C$1583,))),0,INDEX(Inputs!AC$36:AC$1583,MATCH($C90,Inputs!$C$36:$C$1583,))))*$H90</f>
        <v>0</v>
      </c>
      <c r="AD90" s="24">
        <f>IF($J90="Off",0,IF(ISERROR(INDEX(Inputs!AD$36:AD$1583,MATCH($C90,Inputs!$C$36:$C$1583,))),0,INDEX(Inputs!AD$36:AD$1583,MATCH($C90,Inputs!$C$36:$C$1583,))))*$H90</f>
        <v>0</v>
      </c>
      <c r="AE90" s="24">
        <f>IF($J90="Off",0,IF(ISERROR(INDEX(Inputs!AE$36:AE$1583,MATCH($C90,Inputs!$C$36:$C$1583,))),0,INDEX(Inputs!AE$36:AE$1583,MATCH($C90,Inputs!$C$36:$C$1583,))))*$H90</f>
        <v>0</v>
      </c>
      <c r="AF90" s="24">
        <f>IF($J90="Off",0,IF(ISERROR(INDEX(Inputs!AF$36:AF$1583,MATCH($C90,Inputs!$C$36:$C$1583,))),0,INDEX(Inputs!AF$36:AF$1583,MATCH($C90,Inputs!$C$36:$C$1583,))))*$H90</f>
        <v>0</v>
      </c>
      <c r="AG90" s="24">
        <f>IF($J90="Off",0,IF(ISERROR(INDEX(Inputs!AG$36:AG$1583,MATCH($C90,Inputs!$C$36:$C$1583,))),0,INDEX(Inputs!AG$36:AG$1583,MATCH($C90,Inputs!$C$36:$C$1583,))))*$H90</f>
        <v>0</v>
      </c>
      <c r="AH90" s="24">
        <f>IF($J90="Off",0,IF(ISERROR(INDEX(Inputs!AH$36:AH$1583,MATCH($C90,Inputs!$C$36:$C$1583,))),0,INDEX(Inputs!AH$36:AH$1583,MATCH($C90,Inputs!$C$36:$C$1583,))))*$H90</f>
        <v>0</v>
      </c>
      <c r="AI90" s="24">
        <f>IF($J90="Off",0,IF(ISERROR(INDEX(Inputs!AI$36:AI$1583,MATCH($C90,Inputs!$C$36:$C$1583,))),0,INDEX(Inputs!AI$36:AI$1583,MATCH($C90,Inputs!$C$36:$C$1583,))))*$H90</f>
        <v>0</v>
      </c>
      <c r="AJ90" s="24">
        <f>IF($J90="Off",0,IF(ISERROR(INDEX(Inputs!AJ$36:AJ$1583,MATCH($C90,Inputs!$C$36:$C$1583,))),0,INDEX(Inputs!AJ$36:AJ$1583,MATCH($C90,Inputs!$C$36:$C$1583,))))*$H90</f>
        <v>0</v>
      </c>
      <c r="AK90" s="24">
        <f>IF($J90="Off",0,IF(ISERROR(INDEX(Inputs!AK$36:AK$1583,MATCH($C90,Inputs!$C$36:$C$1583,))),0,INDEX(Inputs!AK$36:AK$1583,MATCH($C90,Inputs!$C$36:$C$1583,))))*$H90</f>
        <v>0</v>
      </c>
      <c r="AL90" s="24">
        <f>IF($J90="Off",0,IF(ISERROR(INDEX(Inputs!AL$36:AL$1583,MATCH($C90,Inputs!$C$36:$C$1583,))),0,INDEX(Inputs!AL$36:AL$1583,MATCH($C90,Inputs!$C$36:$C$1583,))))*$H90</f>
        <v>0</v>
      </c>
      <c r="AM90" s="24">
        <f>IF($J90="Off",0,IF(ISERROR(INDEX(Inputs!AM$36:AM$1583,MATCH($C90,Inputs!$C$36:$C$1583,))),0,INDEX(Inputs!AM$36:AM$1583,MATCH($C90,Inputs!$C$36:$C$1583,))))*$H90</f>
        <v>0</v>
      </c>
      <c r="AN90" s="24">
        <f>IF($J90="Off",0,IF(ISERROR(INDEX(Inputs!AN$36:AN$1583,MATCH($C90,Inputs!$C$36:$C$1583,))),0,INDEX(Inputs!AN$36:AN$1583,MATCH($C90,Inputs!$C$36:$C$1583,))))*$H90</f>
        <v>0</v>
      </c>
      <c r="AO90" s="24">
        <f>IF($J90="Off",0,IF(ISERROR(INDEX(Inputs!AO$36:AO$1583,MATCH($C90,Inputs!$C$36:$C$1583,))),0,INDEX(Inputs!AO$36:AO$1583,MATCH($C90,Inputs!$C$36:$C$1583,))))*$H90</f>
        <v>0</v>
      </c>
      <c r="AP90" s="24">
        <f>IF($J90="Off",0,IF(ISERROR(INDEX(Inputs!AP$36:AP$1583,MATCH($C90,Inputs!$C$36:$C$1583,))),0,INDEX(Inputs!AP$36:AP$1583,MATCH($C90,Inputs!$C$36:$C$1583,))))*$H90</f>
        <v>0</v>
      </c>
      <c r="AQ90" s="24">
        <f>IF($J90="Off",0,IF(ISERROR(INDEX(Inputs!AQ$36:AQ$1583,MATCH($C90,Inputs!$C$36:$C$1583,))),0,INDEX(Inputs!AQ$36:AQ$1583,MATCH($C90,Inputs!$C$36:$C$1583,))))*$H90</f>
        <v>0</v>
      </c>
      <c r="AR90" s="24">
        <f>IF($J90="Off",0,IF(ISERROR(INDEX(Inputs!AR$36:AR$1583,MATCH($C90,Inputs!$C$36:$C$1583,))),0,INDEX(Inputs!AR$36:AR$1583,MATCH($C90,Inputs!$C$36:$C$1583,))))*$H90</f>
        <v>0</v>
      </c>
      <c r="AS90" s="24">
        <f>IF($J90="Off",0,IF(ISERROR(INDEX(Inputs!AS$36:AS$1583,MATCH($C90,Inputs!$C$36:$C$1583,))),0,INDEX(Inputs!AS$36:AS$1583,MATCH($C90,Inputs!$C$36:$C$1583,))))*$H90</f>
        <v>0</v>
      </c>
      <c r="AT90" s="24">
        <f>IF($J90="Off",0,IF(ISERROR(INDEX(Inputs!AT$36:AT$1583,MATCH($C90,Inputs!$C$36:$C$1583,))),0,INDEX(Inputs!AT$36:AT$1583,MATCH($C90,Inputs!$C$36:$C$1583,))))*$H90</f>
        <v>0</v>
      </c>
      <c r="AU90" s="24">
        <f>IF($J90="Off",0,IF(ISERROR(INDEX(Inputs!AU$36:AU$1583,MATCH($C90,Inputs!$C$36:$C$1583,))),0,INDEX(Inputs!AU$36:AU$1583,MATCH($C90,Inputs!$C$36:$C$1583,))))*$H90</f>
        <v>0</v>
      </c>
      <c r="AV90" s="24">
        <f>IF($J90="Off",0,IF(ISERROR(INDEX(Inputs!AV$36:AV$1583,MATCH($C90,Inputs!$C$36:$C$1583,))),0,INDEX(Inputs!AV$36:AV$1583,MATCH($C90,Inputs!$C$36:$C$1583,))))*$H90</f>
        <v>0</v>
      </c>
      <c r="AW90" s="24">
        <f>IF($J90="Off",0,IF(ISERROR(INDEX(Inputs!AW$36:AW$1583,MATCH($C90,Inputs!$C$36:$C$1583,))),0,INDEX(Inputs!AW$36:AW$1583,MATCH($C90,Inputs!$C$36:$C$1583,))))*$H90</f>
        <v>0</v>
      </c>
      <c r="AX90" s="24">
        <f>IF($J90="Off",0,IF(ISERROR(INDEX(Inputs!AX$36:AX$1583,MATCH($C90,Inputs!$C$36:$C$1583,))),0,INDEX(Inputs!AX$36:AX$1583,MATCH($C90,Inputs!$C$36:$C$1583,))))*$H90</f>
        <v>0</v>
      </c>
      <c r="AY90" s="24">
        <f>IF($J90="Off",0,IF(ISERROR(INDEX(Inputs!AY$36:AY$1583,MATCH($C90,Inputs!$C$36:$C$1583,))),0,INDEX(Inputs!AY$36:AY$1583,MATCH($C90,Inputs!$C$36:$C$1583,))))*$H90</f>
        <v>0</v>
      </c>
      <c r="AZ90" s="24">
        <f>IF($J90="Off",0,IF(ISERROR(INDEX(Inputs!AZ$36:AZ$1583,MATCH($C90,Inputs!$C$36:$C$1583,))),0,INDEX(Inputs!AZ$36:AZ$1583,MATCH($C90,Inputs!$C$36:$C$1583,))))*$H90</f>
        <v>0</v>
      </c>
      <c r="BA90" s="24">
        <f>IF($J90="Off",0,IF(ISERROR(INDEX(Inputs!BA$36:BA$1583,MATCH($C90,Inputs!$C$36:$C$1583,))),0,INDEX(Inputs!BA$36:BA$1583,MATCH($C90,Inputs!$C$36:$C$1583,))))*$H90</f>
        <v>0</v>
      </c>
      <c r="BB90" s="24">
        <f>IF($J90="Off",0,IF(ISERROR(INDEX(Inputs!BB$36:BB$1583,MATCH($C90,Inputs!$C$36:$C$1583,))),0,INDEX(Inputs!BB$36:BB$1583,MATCH($C90,Inputs!$C$36:$C$1583,))))*$H90</f>
        <v>0</v>
      </c>
      <c r="BC90" s="24">
        <f>IF($J90="Off",0,IF(ISERROR(INDEX(Inputs!BC$36:BC$1583,MATCH($C90,Inputs!$C$36:$C$1583,))),0,INDEX(Inputs!BC$36:BC$1583,MATCH($C90,Inputs!$C$36:$C$1583,))))*$H90</f>
        <v>0</v>
      </c>
      <c r="BD90" s="24">
        <f>IF($J90="Off",0,IF(ISERROR(INDEX(Inputs!BD$36:BD$1583,MATCH($C90,Inputs!$C$36:$C$1583,))),0,INDEX(Inputs!BD$36:BD$1583,MATCH($C90,Inputs!$C$36:$C$1583,))))*$H90</f>
        <v>0</v>
      </c>
      <c r="BE90" s="24">
        <f>IF($J90="Off",0,IF(ISERROR(INDEX(Inputs!BE$36:BE$1583,MATCH($C90,Inputs!$C$36:$C$1583,))),0,INDEX(Inputs!BE$36:BE$1583,MATCH($C90,Inputs!$C$36:$C$1583,))))*$H90</f>
        <v>0</v>
      </c>
      <c r="BF90" s="24">
        <f>IF($J90="Off",0,IF(ISERROR(INDEX(Inputs!BF$36:BF$1583,MATCH($C90,Inputs!$C$36:$C$1583,))),0,INDEX(Inputs!BF$36:BF$1583,MATCH($C90,Inputs!$C$36:$C$1583,))))*$H90</f>
        <v>0</v>
      </c>
      <c r="BG90" s="24">
        <f>IF($J90="Off",0,IF(ISERROR(INDEX(Inputs!BG$36:BG$1583,MATCH($C90,Inputs!$C$36:$C$1583,))),0,INDEX(Inputs!BG$36:BG$1583,MATCH($C90,Inputs!$C$36:$C$1583,))))*$H90</f>
        <v>0</v>
      </c>
      <c r="BH90" s="24">
        <f>IF($J90="Off",0,IF(ISERROR(INDEX(Inputs!BH$36:BH$1583,MATCH($C90,Inputs!$C$36:$C$1583,))),0,INDEX(Inputs!BH$36:BH$1583,MATCH($C90,Inputs!$C$36:$C$1583,))))*$H90</f>
        <v>0</v>
      </c>
      <c r="BI90" s="24">
        <f>IF($J90="Off",0,IF(ISERROR(INDEX(Inputs!BI$36:BI$1583,MATCH($C90,Inputs!$C$36:$C$1583,))),0,INDEX(Inputs!BI$36:BI$1583,MATCH($C90,Inputs!$C$36:$C$1583,))))*$H90</f>
        <v>0</v>
      </c>
      <c r="BJ90" s="24">
        <f>IF($J90="Off",0,IF(ISERROR(INDEX(Inputs!BJ$36:BJ$1583,MATCH($C90,Inputs!$C$36:$C$1583,))),0,INDEX(Inputs!BJ$36:BJ$1583,MATCH($C90,Inputs!$C$36:$C$1583,))))*$H90</f>
        <v>0</v>
      </c>
      <c r="BK90" s="24">
        <f>IF($J90="Off",0,IF(ISERROR(INDEX(Inputs!BK$36:BK$1583,MATCH($C90,Inputs!$C$36:$C$1583,))),0,INDEX(Inputs!BK$36:BK$1583,MATCH($C90,Inputs!$C$36:$C$1583,))))*$H90</f>
        <v>0</v>
      </c>
      <c r="BL90" s="24">
        <f>IF($J90="Off",0,IF(ISERROR(INDEX(Inputs!BL$36:BL$1583,MATCH($C90,Inputs!$C$36:$C$1583,))),0,INDEX(Inputs!BL$36:BL$1583,MATCH($C90,Inputs!$C$36:$C$1583,))))*$H90</f>
        <v>0</v>
      </c>
      <c r="BM90" s="24">
        <f>IF($J90="Off",0,IF(ISERROR(INDEX(Inputs!BM$36:BM$1583,MATCH($C90,Inputs!$C$36:$C$1583,))),0,INDEX(Inputs!BM$36:BM$1583,MATCH($C90,Inputs!$C$36:$C$1583,))))*$H90</f>
        <v>0</v>
      </c>
      <c r="BN90" s="24">
        <f>IF($J90="Off",0,IF(ISERROR(INDEX(Inputs!BN$36:BN$1583,MATCH($C90,Inputs!$C$36:$C$1583,))),0,INDEX(Inputs!BN$36:BN$1583,MATCH($C90,Inputs!$C$36:$C$1583,))))*$H90</f>
        <v>0</v>
      </c>
      <c r="BO90" s="24">
        <f>IF($J90="Off",0,IF(ISERROR(INDEX(Inputs!BO$36:BO$1583,MATCH($C90,Inputs!$C$36:$C$1583,))),0,INDEX(Inputs!BO$36:BO$1583,MATCH($C90,Inputs!$C$36:$C$1583,))))*$H90</f>
        <v>0</v>
      </c>
      <c r="BP90" s="24">
        <f>IF($J90="Off",0,IF(ISERROR(INDEX(Inputs!BP$36:BP$1583,MATCH($C90,Inputs!$C$36:$C$1583,))),0,INDEX(Inputs!BP$36:BP$1583,MATCH($C90,Inputs!$C$36:$C$1583,))))*$H90</f>
        <v>0</v>
      </c>
      <c r="BQ90" s="24">
        <f>IF($J90="Off",0,IF(ISERROR(INDEX(Inputs!BQ$36:BQ$1583,MATCH($C90,Inputs!$C$36:$C$1583,))),0,INDEX(Inputs!BQ$36:BQ$1583,MATCH($C90,Inputs!$C$36:$C$1583,))))*$H90</f>
        <v>0</v>
      </c>
      <c r="BR90" s="24">
        <f>IF($J90="Off",0,IF(ISERROR(INDEX(Inputs!BR$36:BR$1583,MATCH($C90,Inputs!$C$36:$C$1583,))),0,INDEX(Inputs!BR$36:BR$1583,MATCH($C90,Inputs!$C$36:$C$1583,))))*$H90</f>
        <v>0</v>
      </c>
      <c r="BS90" s="24">
        <f>IF($J90="Off",0,IF(ISERROR(INDEX(Inputs!BS$36:BS$1583,MATCH($C90,Inputs!$C$36:$C$1583,))),0,INDEX(Inputs!BS$36:BS$1583,MATCH($C90,Inputs!$C$36:$C$1583,))))*$H90</f>
        <v>0</v>
      </c>
      <c r="BT90" s="24">
        <f>IF($J90="Off",0,IF(ISERROR(INDEX(Inputs!BT$36:BT$1583,MATCH($C90,Inputs!$C$36:$C$1583,))),0,INDEX(Inputs!BT$36:BT$1583,MATCH($C90,Inputs!$C$36:$C$1583,))))*$H90</f>
        <v>0</v>
      </c>
      <c r="BU90" s="24">
        <f>IF($J90="Off",0,IF(ISERROR(INDEX(Inputs!BU$36:BU$1583,MATCH($C90,Inputs!$C$36:$C$1583,))),0,INDEX(Inputs!BU$36:BU$1583,MATCH($C90,Inputs!$C$36:$C$1583,))))*$H90</f>
        <v>0</v>
      </c>
      <c r="BV90" s="24">
        <f>IF($J90="Off",0,IF(ISERROR(INDEX(Inputs!BV$36:BV$1583,MATCH($C90,Inputs!$C$36:$C$1583,))),0,INDEX(Inputs!BV$36:BV$1583,MATCH($C90,Inputs!$C$36:$C$1583,))))*$H90</f>
        <v>0</v>
      </c>
      <c r="BW90" s="24">
        <f>IF($J90="Off",0,IF(ISERROR(INDEX(Inputs!BW$36:BW$1583,MATCH($C90,Inputs!$C$36:$C$1583,))),0,INDEX(Inputs!BW$36:BW$1583,MATCH($C90,Inputs!$C$36:$C$1583,))))*$H90</f>
        <v>0</v>
      </c>
      <c r="BX90" s="24">
        <f>IF($J90="Off",0,IF(ISERROR(INDEX(Inputs!BX$36:BX$1583,MATCH($C90,Inputs!$C$36:$C$1583,))),0,INDEX(Inputs!BX$36:BX$1583,MATCH($C90,Inputs!$C$36:$C$1583,))))*$H90</f>
        <v>0</v>
      </c>
      <c r="BY90" s="24">
        <f>IF($J90="Off",0,IF(ISERROR(INDEX(Inputs!BY$36:BY$1583,MATCH($C90,Inputs!$C$36:$C$1583,))),0,INDEX(Inputs!BY$36:BY$1583,MATCH($C90,Inputs!$C$36:$C$1583,))))*$H90</f>
        <v>0</v>
      </c>
      <c r="BZ90" s="24">
        <f>IF($J90="Off",0,IF(ISERROR(INDEX(Inputs!BZ$36:BZ$1583,MATCH($C90,Inputs!$C$36:$C$1583,))),0,INDEX(Inputs!BZ$36:BZ$1583,MATCH($C90,Inputs!$C$36:$C$1583,))))*$H90</f>
        <v>0</v>
      </c>
    </row>
    <row r="91" spans="3:78" outlineLevel="1">
      <c r="C91" s="111">
        <v>49</v>
      </c>
      <c r="D91" s="111"/>
      <c r="E91" s="111"/>
      <c r="G91" s="22">
        <f>IF(ISERROR(INDEX(Inputs!G$36:G$1583,MATCH($C91,Inputs!$C$36:$C$1583,))),0,INDEX(Inputs!G$36:G$1583,MATCH($C91,Inputs!$C$36:$C$1583,)))</f>
        <v>0</v>
      </c>
      <c r="H91" s="54">
        <f>IF(AND($I$9="Yes",I91=Inputs!$CB$16),0,1)</f>
        <v>1</v>
      </c>
      <c r="I91" s="22">
        <f>IF(ISERROR(INDEX(Inputs!I$36:I$1583,MATCH($C91,Inputs!$C$36:$C$1583,))),0,INDEX(Inputs!I$36:I$1583,MATCH($C91,Inputs!$C$36:$C$1583,)))</f>
        <v>0</v>
      </c>
      <c r="J91" s="45" t="s">
        <v>48</v>
      </c>
      <c r="K91" s="24">
        <f t="shared" si="132"/>
        <v>0</v>
      </c>
      <c r="M91" s="24">
        <f t="shared" si="133"/>
        <v>0</v>
      </c>
      <c r="N91" s="24">
        <f t="shared" si="133"/>
        <v>0</v>
      </c>
      <c r="O91" s="24">
        <f t="shared" si="133"/>
        <v>0</v>
      </c>
      <c r="P91" s="24">
        <f t="shared" si="133"/>
        <v>0</v>
      </c>
      <c r="Q91" s="24">
        <f t="shared" si="133"/>
        <v>0</v>
      </c>
      <c r="R91" s="24">
        <f t="shared" si="133"/>
        <v>0</v>
      </c>
      <c r="S91" s="24">
        <f t="shared" si="133"/>
        <v>0</v>
      </c>
      <c r="T91" s="24">
        <f t="shared" si="133"/>
        <v>0</v>
      </c>
      <c r="U91" s="24">
        <f t="shared" si="133"/>
        <v>0</v>
      </c>
      <c r="V91" s="24">
        <f t="shared" si="133"/>
        <v>0</v>
      </c>
      <c r="W91" s="24">
        <f t="shared" si="133"/>
        <v>0</v>
      </c>
      <c r="X91" s="24">
        <f t="shared" si="133"/>
        <v>0</v>
      </c>
      <c r="Z91" s="24">
        <f>IF($J91="Off",0,IF(ISERROR(INDEX(Inputs!Z$36:Z$1583,MATCH($C91,Inputs!$C$36:$C$1583,))),0,INDEX(Inputs!Z$36:Z$1583,MATCH($C91,Inputs!$C$36:$C$1583,))))*$H91</f>
        <v>0</v>
      </c>
      <c r="AA91" s="24">
        <f>IF($J91="Off",0,IF(ISERROR(INDEX(Inputs!AA$36:AA$1583,MATCH($C91,Inputs!$C$36:$C$1583,))),0,INDEX(Inputs!AA$36:AA$1583,MATCH($C91,Inputs!$C$36:$C$1583,))))*$H91</f>
        <v>0</v>
      </c>
      <c r="AB91" s="24">
        <f>IF($J91="Off",0,IF(ISERROR(INDEX(Inputs!AB$36:AB$1583,MATCH($C91,Inputs!$C$36:$C$1583,))),0,INDEX(Inputs!AB$36:AB$1583,MATCH($C91,Inputs!$C$36:$C$1583,))))*$H91</f>
        <v>0</v>
      </c>
      <c r="AC91" s="24">
        <f>IF($J91="Off",0,IF(ISERROR(INDEX(Inputs!AC$36:AC$1583,MATCH($C91,Inputs!$C$36:$C$1583,))),0,INDEX(Inputs!AC$36:AC$1583,MATCH($C91,Inputs!$C$36:$C$1583,))))*$H91</f>
        <v>0</v>
      </c>
      <c r="AD91" s="24">
        <f>IF($J91="Off",0,IF(ISERROR(INDEX(Inputs!AD$36:AD$1583,MATCH($C91,Inputs!$C$36:$C$1583,))),0,INDEX(Inputs!AD$36:AD$1583,MATCH($C91,Inputs!$C$36:$C$1583,))))*$H91</f>
        <v>0</v>
      </c>
      <c r="AE91" s="24">
        <f>IF($J91="Off",0,IF(ISERROR(INDEX(Inputs!AE$36:AE$1583,MATCH($C91,Inputs!$C$36:$C$1583,))),0,INDEX(Inputs!AE$36:AE$1583,MATCH($C91,Inputs!$C$36:$C$1583,))))*$H91</f>
        <v>0</v>
      </c>
      <c r="AF91" s="24">
        <f>IF($J91="Off",0,IF(ISERROR(INDEX(Inputs!AF$36:AF$1583,MATCH($C91,Inputs!$C$36:$C$1583,))),0,INDEX(Inputs!AF$36:AF$1583,MATCH($C91,Inputs!$C$36:$C$1583,))))*$H91</f>
        <v>0</v>
      </c>
      <c r="AG91" s="24">
        <f>IF($J91="Off",0,IF(ISERROR(INDEX(Inputs!AG$36:AG$1583,MATCH($C91,Inputs!$C$36:$C$1583,))),0,INDEX(Inputs!AG$36:AG$1583,MATCH($C91,Inputs!$C$36:$C$1583,))))*$H91</f>
        <v>0</v>
      </c>
      <c r="AH91" s="24">
        <f>IF($J91="Off",0,IF(ISERROR(INDEX(Inputs!AH$36:AH$1583,MATCH($C91,Inputs!$C$36:$C$1583,))),0,INDEX(Inputs!AH$36:AH$1583,MATCH($C91,Inputs!$C$36:$C$1583,))))*$H91</f>
        <v>0</v>
      </c>
      <c r="AI91" s="24">
        <f>IF($J91="Off",0,IF(ISERROR(INDEX(Inputs!AI$36:AI$1583,MATCH($C91,Inputs!$C$36:$C$1583,))),0,INDEX(Inputs!AI$36:AI$1583,MATCH($C91,Inputs!$C$36:$C$1583,))))*$H91</f>
        <v>0</v>
      </c>
      <c r="AJ91" s="24">
        <f>IF($J91="Off",0,IF(ISERROR(INDEX(Inputs!AJ$36:AJ$1583,MATCH($C91,Inputs!$C$36:$C$1583,))),0,INDEX(Inputs!AJ$36:AJ$1583,MATCH($C91,Inputs!$C$36:$C$1583,))))*$H91</f>
        <v>0</v>
      </c>
      <c r="AK91" s="24">
        <f>IF($J91="Off",0,IF(ISERROR(INDEX(Inputs!AK$36:AK$1583,MATCH($C91,Inputs!$C$36:$C$1583,))),0,INDEX(Inputs!AK$36:AK$1583,MATCH($C91,Inputs!$C$36:$C$1583,))))*$H91</f>
        <v>0</v>
      </c>
      <c r="AL91" s="24">
        <f>IF($J91="Off",0,IF(ISERROR(INDEX(Inputs!AL$36:AL$1583,MATCH($C91,Inputs!$C$36:$C$1583,))),0,INDEX(Inputs!AL$36:AL$1583,MATCH($C91,Inputs!$C$36:$C$1583,))))*$H91</f>
        <v>0</v>
      </c>
      <c r="AM91" s="24">
        <f>IF($J91="Off",0,IF(ISERROR(INDEX(Inputs!AM$36:AM$1583,MATCH($C91,Inputs!$C$36:$C$1583,))),0,INDEX(Inputs!AM$36:AM$1583,MATCH($C91,Inputs!$C$36:$C$1583,))))*$H91</f>
        <v>0</v>
      </c>
      <c r="AN91" s="24">
        <f>IF($J91="Off",0,IF(ISERROR(INDEX(Inputs!AN$36:AN$1583,MATCH($C91,Inputs!$C$36:$C$1583,))),0,INDEX(Inputs!AN$36:AN$1583,MATCH($C91,Inputs!$C$36:$C$1583,))))*$H91</f>
        <v>0</v>
      </c>
      <c r="AO91" s="24">
        <f>IF($J91="Off",0,IF(ISERROR(INDEX(Inputs!AO$36:AO$1583,MATCH($C91,Inputs!$C$36:$C$1583,))),0,INDEX(Inputs!AO$36:AO$1583,MATCH($C91,Inputs!$C$36:$C$1583,))))*$H91</f>
        <v>0</v>
      </c>
      <c r="AP91" s="24">
        <f>IF($J91="Off",0,IF(ISERROR(INDEX(Inputs!AP$36:AP$1583,MATCH($C91,Inputs!$C$36:$C$1583,))),0,INDEX(Inputs!AP$36:AP$1583,MATCH($C91,Inputs!$C$36:$C$1583,))))*$H91</f>
        <v>0</v>
      </c>
      <c r="AQ91" s="24">
        <f>IF($J91="Off",0,IF(ISERROR(INDEX(Inputs!AQ$36:AQ$1583,MATCH($C91,Inputs!$C$36:$C$1583,))),0,INDEX(Inputs!AQ$36:AQ$1583,MATCH($C91,Inputs!$C$36:$C$1583,))))*$H91</f>
        <v>0</v>
      </c>
      <c r="AR91" s="24">
        <f>IF($J91="Off",0,IF(ISERROR(INDEX(Inputs!AR$36:AR$1583,MATCH($C91,Inputs!$C$36:$C$1583,))),0,INDEX(Inputs!AR$36:AR$1583,MATCH($C91,Inputs!$C$36:$C$1583,))))*$H91</f>
        <v>0</v>
      </c>
      <c r="AS91" s="24">
        <f>IF($J91="Off",0,IF(ISERROR(INDEX(Inputs!AS$36:AS$1583,MATCH($C91,Inputs!$C$36:$C$1583,))),0,INDEX(Inputs!AS$36:AS$1583,MATCH($C91,Inputs!$C$36:$C$1583,))))*$H91</f>
        <v>0</v>
      </c>
      <c r="AT91" s="24">
        <f>IF($J91="Off",0,IF(ISERROR(INDEX(Inputs!AT$36:AT$1583,MATCH($C91,Inputs!$C$36:$C$1583,))),0,INDEX(Inputs!AT$36:AT$1583,MATCH($C91,Inputs!$C$36:$C$1583,))))*$H91</f>
        <v>0</v>
      </c>
      <c r="AU91" s="24">
        <f>IF($J91="Off",0,IF(ISERROR(INDEX(Inputs!AU$36:AU$1583,MATCH($C91,Inputs!$C$36:$C$1583,))),0,INDEX(Inputs!AU$36:AU$1583,MATCH($C91,Inputs!$C$36:$C$1583,))))*$H91</f>
        <v>0</v>
      </c>
      <c r="AV91" s="24">
        <f>IF($J91="Off",0,IF(ISERROR(INDEX(Inputs!AV$36:AV$1583,MATCH($C91,Inputs!$C$36:$C$1583,))),0,INDEX(Inputs!AV$36:AV$1583,MATCH($C91,Inputs!$C$36:$C$1583,))))*$H91</f>
        <v>0</v>
      </c>
      <c r="AW91" s="24">
        <f>IF($J91="Off",0,IF(ISERROR(INDEX(Inputs!AW$36:AW$1583,MATCH($C91,Inputs!$C$36:$C$1583,))),0,INDEX(Inputs!AW$36:AW$1583,MATCH($C91,Inputs!$C$36:$C$1583,))))*$H91</f>
        <v>0</v>
      </c>
      <c r="AX91" s="24">
        <f>IF($J91="Off",0,IF(ISERROR(INDEX(Inputs!AX$36:AX$1583,MATCH($C91,Inputs!$C$36:$C$1583,))),0,INDEX(Inputs!AX$36:AX$1583,MATCH($C91,Inputs!$C$36:$C$1583,))))*$H91</f>
        <v>0</v>
      </c>
      <c r="AY91" s="24">
        <f>IF($J91="Off",0,IF(ISERROR(INDEX(Inputs!AY$36:AY$1583,MATCH($C91,Inputs!$C$36:$C$1583,))),0,INDEX(Inputs!AY$36:AY$1583,MATCH($C91,Inputs!$C$36:$C$1583,))))*$H91</f>
        <v>0</v>
      </c>
      <c r="AZ91" s="24">
        <f>IF($J91="Off",0,IF(ISERROR(INDEX(Inputs!AZ$36:AZ$1583,MATCH($C91,Inputs!$C$36:$C$1583,))),0,INDEX(Inputs!AZ$36:AZ$1583,MATCH($C91,Inputs!$C$36:$C$1583,))))*$H91</f>
        <v>0</v>
      </c>
      <c r="BA91" s="24">
        <f>IF($J91="Off",0,IF(ISERROR(INDEX(Inputs!BA$36:BA$1583,MATCH($C91,Inputs!$C$36:$C$1583,))),0,INDEX(Inputs!BA$36:BA$1583,MATCH($C91,Inputs!$C$36:$C$1583,))))*$H91</f>
        <v>0</v>
      </c>
      <c r="BB91" s="24">
        <f>IF($J91="Off",0,IF(ISERROR(INDEX(Inputs!BB$36:BB$1583,MATCH($C91,Inputs!$C$36:$C$1583,))),0,INDEX(Inputs!BB$36:BB$1583,MATCH($C91,Inputs!$C$36:$C$1583,))))*$H91</f>
        <v>0</v>
      </c>
      <c r="BC91" s="24">
        <f>IF($J91="Off",0,IF(ISERROR(INDEX(Inputs!BC$36:BC$1583,MATCH($C91,Inputs!$C$36:$C$1583,))),0,INDEX(Inputs!BC$36:BC$1583,MATCH($C91,Inputs!$C$36:$C$1583,))))*$H91</f>
        <v>0</v>
      </c>
      <c r="BD91" s="24">
        <f>IF($J91="Off",0,IF(ISERROR(INDEX(Inputs!BD$36:BD$1583,MATCH($C91,Inputs!$C$36:$C$1583,))),0,INDEX(Inputs!BD$36:BD$1583,MATCH($C91,Inputs!$C$36:$C$1583,))))*$H91</f>
        <v>0</v>
      </c>
      <c r="BE91" s="24">
        <f>IF($J91="Off",0,IF(ISERROR(INDEX(Inputs!BE$36:BE$1583,MATCH($C91,Inputs!$C$36:$C$1583,))),0,INDEX(Inputs!BE$36:BE$1583,MATCH($C91,Inputs!$C$36:$C$1583,))))*$H91</f>
        <v>0</v>
      </c>
      <c r="BF91" s="24">
        <f>IF($J91="Off",0,IF(ISERROR(INDEX(Inputs!BF$36:BF$1583,MATCH($C91,Inputs!$C$36:$C$1583,))),0,INDEX(Inputs!BF$36:BF$1583,MATCH($C91,Inputs!$C$36:$C$1583,))))*$H91</f>
        <v>0</v>
      </c>
      <c r="BG91" s="24">
        <f>IF($J91="Off",0,IF(ISERROR(INDEX(Inputs!BG$36:BG$1583,MATCH($C91,Inputs!$C$36:$C$1583,))),0,INDEX(Inputs!BG$36:BG$1583,MATCH($C91,Inputs!$C$36:$C$1583,))))*$H91</f>
        <v>0</v>
      </c>
      <c r="BH91" s="24">
        <f>IF($J91="Off",0,IF(ISERROR(INDEX(Inputs!BH$36:BH$1583,MATCH($C91,Inputs!$C$36:$C$1583,))),0,INDEX(Inputs!BH$36:BH$1583,MATCH($C91,Inputs!$C$36:$C$1583,))))*$H91</f>
        <v>0</v>
      </c>
      <c r="BI91" s="24">
        <f>IF($J91="Off",0,IF(ISERROR(INDEX(Inputs!BI$36:BI$1583,MATCH($C91,Inputs!$C$36:$C$1583,))),0,INDEX(Inputs!BI$36:BI$1583,MATCH($C91,Inputs!$C$36:$C$1583,))))*$H91</f>
        <v>0</v>
      </c>
      <c r="BJ91" s="24">
        <f>IF($J91="Off",0,IF(ISERROR(INDEX(Inputs!BJ$36:BJ$1583,MATCH($C91,Inputs!$C$36:$C$1583,))),0,INDEX(Inputs!BJ$36:BJ$1583,MATCH($C91,Inputs!$C$36:$C$1583,))))*$H91</f>
        <v>0</v>
      </c>
      <c r="BK91" s="24">
        <f>IF($J91="Off",0,IF(ISERROR(INDEX(Inputs!BK$36:BK$1583,MATCH($C91,Inputs!$C$36:$C$1583,))),0,INDEX(Inputs!BK$36:BK$1583,MATCH($C91,Inputs!$C$36:$C$1583,))))*$H91</f>
        <v>0</v>
      </c>
      <c r="BL91" s="24">
        <f>IF($J91="Off",0,IF(ISERROR(INDEX(Inputs!BL$36:BL$1583,MATCH($C91,Inputs!$C$36:$C$1583,))),0,INDEX(Inputs!BL$36:BL$1583,MATCH($C91,Inputs!$C$36:$C$1583,))))*$H91</f>
        <v>0</v>
      </c>
      <c r="BM91" s="24">
        <f>IF($J91="Off",0,IF(ISERROR(INDEX(Inputs!BM$36:BM$1583,MATCH($C91,Inputs!$C$36:$C$1583,))),0,INDEX(Inputs!BM$36:BM$1583,MATCH($C91,Inputs!$C$36:$C$1583,))))*$H91</f>
        <v>0</v>
      </c>
      <c r="BN91" s="24">
        <f>IF($J91="Off",0,IF(ISERROR(INDEX(Inputs!BN$36:BN$1583,MATCH($C91,Inputs!$C$36:$C$1583,))),0,INDEX(Inputs!BN$36:BN$1583,MATCH($C91,Inputs!$C$36:$C$1583,))))*$H91</f>
        <v>0</v>
      </c>
      <c r="BO91" s="24">
        <f>IF($J91="Off",0,IF(ISERROR(INDEX(Inputs!BO$36:BO$1583,MATCH($C91,Inputs!$C$36:$C$1583,))),0,INDEX(Inputs!BO$36:BO$1583,MATCH($C91,Inputs!$C$36:$C$1583,))))*$H91</f>
        <v>0</v>
      </c>
      <c r="BP91" s="24">
        <f>IF($J91="Off",0,IF(ISERROR(INDEX(Inputs!BP$36:BP$1583,MATCH($C91,Inputs!$C$36:$C$1583,))),0,INDEX(Inputs!BP$36:BP$1583,MATCH($C91,Inputs!$C$36:$C$1583,))))*$H91</f>
        <v>0</v>
      </c>
      <c r="BQ91" s="24">
        <f>IF($J91="Off",0,IF(ISERROR(INDEX(Inputs!BQ$36:BQ$1583,MATCH($C91,Inputs!$C$36:$C$1583,))),0,INDEX(Inputs!BQ$36:BQ$1583,MATCH($C91,Inputs!$C$36:$C$1583,))))*$H91</f>
        <v>0</v>
      </c>
      <c r="BR91" s="24">
        <f>IF($J91="Off",0,IF(ISERROR(INDEX(Inputs!BR$36:BR$1583,MATCH($C91,Inputs!$C$36:$C$1583,))),0,INDEX(Inputs!BR$36:BR$1583,MATCH($C91,Inputs!$C$36:$C$1583,))))*$H91</f>
        <v>0</v>
      </c>
      <c r="BS91" s="24">
        <f>IF($J91="Off",0,IF(ISERROR(INDEX(Inputs!BS$36:BS$1583,MATCH($C91,Inputs!$C$36:$C$1583,))),0,INDEX(Inputs!BS$36:BS$1583,MATCH($C91,Inputs!$C$36:$C$1583,))))*$H91</f>
        <v>0</v>
      </c>
      <c r="BT91" s="24">
        <f>IF($J91="Off",0,IF(ISERROR(INDEX(Inputs!BT$36:BT$1583,MATCH($C91,Inputs!$C$36:$C$1583,))),0,INDEX(Inputs!BT$36:BT$1583,MATCH($C91,Inputs!$C$36:$C$1583,))))*$H91</f>
        <v>0</v>
      </c>
      <c r="BU91" s="24">
        <f>IF($J91="Off",0,IF(ISERROR(INDEX(Inputs!BU$36:BU$1583,MATCH($C91,Inputs!$C$36:$C$1583,))),0,INDEX(Inputs!BU$36:BU$1583,MATCH($C91,Inputs!$C$36:$C$1583,))))*$H91</f>
        <v>0</v>
      </c>
      <c r="BV91" s="24">
        <f>IF($J91="Off",0,IF(ISERROR(INDEX(Inputs!BV$36:BV$1583,MATCH($C91,Inputs!$C$36:$C$1583,))),0,INDEX(Inputs!BV$36:BV$1583,MATCH($C91,Inputs!$C$36:$C$1583,))))*$H91</f>
        <v>0</v>
      </c>
      <c r="BW91" s="24">
        <f>IF($J91="Off",0,IF(ISERROR(INDEX(Inputs!BW$36:BW$1583,MATCH($C91,Inputs!$C$36:$C$1583,))),0,INDEX(Inputs!BW$36:BW$1583,MATCH($C91,Inputs!$C$36:$C$1583,))))*$H91</f>
        <v>0</v>
      </c>
      <c r="BX91" s="24">
        <f>IF($J91="Off",0,IF(ISERROR(INDEX(Inputs!BX$36:BX$1583,MATCH($C91,Inputs!$C$36:$C$1583,))),0,INDEX(Inputs!BX$36:BX$1583,MATCH($C91,Inputs!$C$36:$C$1583,))))*$H91</f>
        <v>0</v>
      </c>
      <c r="BY91" s="24">
        <f>IF($J91="Off",0,IF(ISERROR(INDEX(Inputs!BY$36:BY$1583,MATCH($C91,Inputs!$C$36:$C$1583,))),0,INDEX(Inputs!BY$36:BY$1583,MATCH($C91,Inputs!$C$36:$C$1583,))))*$H91</f>
        <v>0</v>
      </c>
      <c r="BZ91" s="24">
        <f>IF($J91="Off",0,IF(ISERROR(INDEX(Inputs!BZ$36:BZ$1583,MATCH($C91,Inputs!$C$36:$C$1583,))),0,INDEX(Inputs!BZ$36:BZ$1583,MATCH($C91,Inputs!$C$36:$C$1583,))))*$H91</f>
        <v>0</v>
      </c>
    </row>
    <row r="92" spans="3:78" outlineLevel="1">
      <c r="C92" s="111">
        <v>50</v>
      </c>
      <c r="D92" s="111"/>
      <c r="E92" s="111"/>
      <c r="G92" s="22">
        <f>IF(ISERROR(INDEX(Inputs!G$36:G$1583,MATCH($C92,Inputs!$C$36:$C$1583,))),0,INDEX(Inputs!G$36:G$1583,MATCH($C92,Inputs!$C$36:$C$1583,)))</f>
        <v>0</v>
      </c>
      <c r="H92" s="54">
        <f>IF(AND($I$9="Yes",I92=Inputs!$CB$16),0,1)</f>
        <v>1</v>
      </c>
      <c r="I92" s="22">
        <f>IF(ISERROR(INDEX(Inputs!I$36:I$1583,MATCH($C92,Inputs!$C$36:$C$1583,))),0,INDEX(Inputs!I$36:I$1583,MATCH($C92,Inputs!$C$36:$C$1583,)))</f>
        <v>0</v>
      </c>
      <c r="J92" s="45" t="s">
        <v>48</v>
      </c>
      <c r="K92" s="24">
        <f t="shared" si="132"/>
        <v>0</v>
      </c>
      <c r="M92" s="24">
        <f t="shared" si="133"/>
        <v>0</v>
      </c>
      <c r="N92" s="24">
        <f t="shared" si="133"/>
        <v>0</v>
      </c>
      <c r="O92" s="24">
        <f t="shared" si="133"/>
        <v>0</v>
      </c>
      <c r="P92" s="24">
        <f t="shared" si="133"/>
        <v>0</v>
      </c>
      <c r="Q92" s="24">
        <f t="shared" si="133"/>
        <v>0</v>
      </c>
      <c r="R92" s="24">
        <f t="shared" si="133"/>
        <v>0</v>
      </c>
      <c r="S92" s="24">
        <f t="shared" si="133"/>
        <v>0</v>
      </c>
      <c r="T92" s="24">
        <f t="shared" si="133"/>
        <v>0</v>
      </c>
      <c r="U92" s="24">
        <f t="shared" si="133"/>
        <v>0</v>
      </c>
      <c r="V92" s="24">
        <f t="shared" si="133"/>
        <v>0</v>
      </c>
      <c r="W92" s="24">
        <f t="shared" si="133"/>
        <v>0</v>
      </c>
      <c r="X92" s="24">
        <f t="shared" si="133"/>
        <v>0</v>
      </c>
      <c r="Z92" s="24">
        <f>IF($J92="Off",0,IF(ISERROR(INDEX(Inputs!Z$36:Z$1583,MATCH($C92,Inputs!$C$36:$C$1583,))),0,INDEX(Inputs!Z$36:Z$1583,MATCH($C92,Inputs!$C$36:$C$1583,))))*$H92</f>
        <v>0</v>
      </c>
      <c r="AA92" s="24">
        <f>IF($J92="Off",0,IF(ISERROR(INDEX(Inputs!AA$36:AA$1583,MATCH($C92,Inputs!$C$36:$C$1583,))),0,INDEX(Inputs!AA$36:AA$1583,MATCH($C92,Inputs!$C$36:$C$1583,))))*$H92</f>
        <v>0</v>
      </c>
      <c r="AB92" s="24">
        <f>IF($J92="Off",0,IF(ISERROR(INDEX(Inputs!AB$36:AB$1583,MATCH($C92,Inputs!$C$36:$C$1583,))),0,INDEX(Inputs!AB$36:AB$1583,MATCH($C92,Inputs!$C$36:$C$1583,))))*$H92</f>
        <v>0</v>
      </c>
      <c r="AC92" s="24">
        <f>IF($J92="Off",0,IF(ISERROR(INDEX(Inputs!AC$36:AC$1583,MATCH($C92,Inputs!$C$36:$C$1583,))),0,INDEX(Inputs!AC$36:AC$1583,MATCH($C92,Inputs!$C$36:$C$1583,))))*$H92</f>
        <v>0</v>
      </c>
      <c r="AD92" s="24">
        <f>IF($J92="Off",0,IF(ISERROR(INDEX(Inputs!AD$36:AD$1583,MATCH($C92,Inputs!$C$36:$C$1583,))),0,INDEX(Inputs!AD$36:AD$1583,MATCH($C92,Inputs!$C$36:$C$1583,))))*$H92</f>
        <v>0</v>
      </c>
      <c r="AE92" s="24">
        <f>IF($J92="Off",0,IF(ISERROR(INDEX(Inputs!AE$36:AE$1583,MATCH($C92,Inputs!$C$36:$C$1583,))),0,INDEX(Inputs!AE$36:AE$1583,MATCH($C92,Inputs!$C$36:$C$1583,))))*$H92</f>
        <v>0</v>
      </c>
      <c r="AF92" s="24">
        <f>IF($J92="Off",0,IF(ISERROR(INDEX(Inputs!AF$36:AF$1583,MATCH($C92,Inputs!$C$36:$C$1583,))),0,INDEX(Inputs!AF$36:AF$1583,MATCH($C92,Inputs!$C$36:$C$1583,))))*$H92</f>
        <v>0</v>
      </c>
      <c r="AG92" s="24">
        <f>IF($J92="Off",0,IF(ISERROR(INDEX(Inputs!AG$36:AG$1583,MATCH($C92,Inputs!$C$36:$C$1583,))),0,INDEX(Inputs!AG$36:AG$1583,MATCH($C92,Inputs!$C$36:$C$1583,))))*$H92</f>
        <v>0</v>
      </c>
      <c r="AH92" s="24">
        <f>IF($J92="Off",0,IF(ISERROR(INDEX(Inputs!AH$36:AH$1583,MATCH($C92,Inputs!$C$36:$C$1583,))),0,INDEX(Inputs!AH$36:AH$1583,MATCH($C92,Inputs!$C$36:$C$1583,))))*$H92</f>
        <v>0</v>
      </c>
      <c r="AI92" s="24">
        <f>IF($J92="Off",0,IF(ISERROR(INDEX(Inputs!AI$36:AI$1583,MATCH($C92,Inputs!$C$36:$C$1583,))),0,INDEX(Inputs!AI$36:AI$1583,MATCH($C92,Inputs!$C$36:$C$1583,))))*$H92</f>
        <v>0</v>
      </c>
      <c r="AJ92" s="24">
        <f>IF($J92="Off",0,IF(ISERROR(INDEX(Inputs!AJ$36:AJ$1583,MATCH($C92,Inputs!$C$36:$C$1583,))),0,INDEX(Inputs!AJ$36:AJ$1583,MATCH($C92,Inputs!$C$36:$C$1583,))))*$H92</f>
        <v>0</v>
      </c>
      <c r="AK92" s="24">
        <f>IF($J92="Off",0,IF(ISERROR(INDEX(Inputs!AK$36:AK$1583,MATCH($C92,Inputs!$C$36:$C$1583,))),0,INDEX(Inputs!AK$36:AK$1583,MATCH($C92,Inputs!$C$36:$C$1583,))))*$H92</f>
        <v>0</v>
      </c>
      <c r="AL92" s="24">
        <f>IF($J92="Off",0,IF(ISERROR(INDEX(Inputs!AL$36:AL$1583,MATCH($C92,Inputs!$C$36:$C$1583,))),0,INDEX(Inputs!AL$36:AL$1583,MATCH($C92,Inputs!$C$36:$C$1583,))))*$H92</f>
        <v>0</v>
      </c>
      <c r="AM92" s="24">
        <f>IF($J92="Off",0,IF(ISERROR(INDEX(Inputs!AM$36:AM$1583,MATCH($C92,Inputs!$C$36:$C$1583,))),0,INDEX(Inputs!AM$36:AM$1583,MATCH($C92,Inputs!$C$36:$C$1583,))))*$H92</f>
        <v>0</v>
      </c>
      <c r="AN92" s="24">
        <f>IF($J92="Off",0,IF(ISERROR(INDEX(Inputs!AN$36:AN$1583,MATCH($C92,Inputs!$C$36:$C$1583,))),0,INDEX(Inputs!AN$36:AN$1583,MATCH($C92,Inputs!$C$36:$C$1583,))))*$H92</f>
        <v>0</v>
      </c>
      <c r="AO92" s="24">
        <f>IF($J92="Off",0,IF(ISERROR(INDEX(Inputs!AO$36:AO$1583,MATCH($C92,Inputs!$C$36:$C$1583,))),0,INDEX(Inputs!AO$36:AO$1583,MATCH($C92,Inputs!$C$36:$C$1583,))))*$H92</f>
        <v>0</v>
      </c>
      <c r="AP92" s="24">
        <f>IF($J92="Off",0,IF(ISERROR(INDEX(Inputs!AP$36:AP$1583,MATCH($C92,Inputs!$C$36:$C$1583,))),0,INDEX(Inputs!AP$36:AP$1583,MATCH($C92,Inputs!$C$36:$C$1583,))))*$H92</f>
        <v>0</v>
      </c>
      <c r="AQ92" s="24">
        <f>IF($J92="Off",0,IF(ISERROR(INDEX(Inputs!AQ$36:AQ$1583,MATCH($C92,Inputs!$C$36:$C$1583,))),0,INDEX(Inputs!AQ$36:AQ$1583,MATCH($C92,Inputs!$C$36:$C$1583,))))*$H92</f>
        <v>0</v>
      </c>
      <c r="AR92" s="24">
        <f>IF($J92="Off",0,IF(ISERROR(INDEX(Inputs!AR$36:AR$1583,MATCH($C92,Inputs!$C$36:$C$1583,))),0,INDEX(Inputs!AR$36:AR$1583,MATCH($C92,Inputs!$C$36:$C$1583,))))*$H92</f>
        <v>0</v>
      </c>
      <c r="AS92" s="24">
        <f>IF($J92="Off",0,IF(ISERROR(INDEX(Inputs!AS$36:AS$1583,MATCH($C92,Inputs!$C$36:$C$1583,))),0,INDEX(Inputs!AS$36:AS$1583,MATCH($C92,Inputs!$C$36:$C$1583,))))*$H92</f>
        <v>0</v>
      </c>
      <c r="AT92" s="24">
        <f>IF($J92="Off",0,IF(ISERROR(INDEX(Inputs!AT$36:AT$1583,MATCH($C92,Inputs!$C$36:$C$1583,))),0,INDEX(Inputs!AT$36:AT$1583,MATCH($C92,Inputs!$C$36:$C$1583,))))*$H92</f>
        <v>0</v>
      </c>
      <c r="AU92" s="24">
        <f>IF($J92="Off",0,IF(ISERROR(INDEX(Inputs!AU$36:AU$1583,MATCH($C92,Inputs!$C$36:$C$1583,))),0,INDEX(Inputs!AU$36:AU$1583,MATCH($C92,Inputs!$C$36:$C$1583,))))*$H92</f>
        <v>0</v>
      </c>
      <c r="AV92" s="24">
        <f>IF($J92="Off",0,IF(ISERROR(INDEX(Inputs!AV$36:AV$1583,MATCH($C92,Inputs!$C$36:$C$1583,))),0,INDEX(Inputs!AV$36:AV$1583,MATCH($C92,Inputs!$C$36:$C$1583,))))*$H92</f>
        <v>0</v>
      </c>
      <c r="AW92" s="24">
        <f>IF($J92="Off",0,IF(ISERROR(INDEX(Inputs!AW$36:AW$1583,MATCH($C92,Inputs!$C$36:$C$1583,))),0,INDEX(Inputs!AW$36:AW$1583,MATCH($C92,Inputs!$C$36:$C$1583,))))*$H92</f>
        <v>0</v>
      </c>
      <c r="AX92" s="24">
        <f>IF($J92="Off",0,IF(ISERROR(INDEX(Inputs!AX$36:AX$1583,MATCH($C92,Inputs!$C$36:$C$1583,))),0,INDEX(Inputs!AX$36:AX$1583,MATCH($C92,Inputs!$C$36:$C$1583,))))*$H92</f>
        <v>0</v>
      </c>
      <c r="AY92" s="24">
        <f>IF($J92="Off",0,IF(ISERROR(INDEX(Inputs!AY$36:AY$1583,MATCH($C92,Inputs!$C$36:$C$1583,))),0,INDEX(Inputs!AY$36:AY$1583,MATCH($C92,Inputs!$C$36:$C$1583,))))*$H92</f>
        <v>0</v>
      </c>
      <c r="AZ92" s="24">
        <f>IF($J92="Off",0,IF(ISERROR(INDEX(Inputs!AZ$36:AZ$1583,MATCH($C92,Inputs!$C$36:$C$1583,))),0,INDEX(Inputs!AZ$36:AZ$1583,MATCH($C92,Inputs!$C$36:$C$1583,))))*$H92</f>
        <v>0</v>
      </c>
      <c r="BA92" s="24">
        <f>IF($J92="Off",0,IF(ISERROR(INDEX(Inputs!BA$36:BA$1583,MATCH($C92,Inputs!$C$36:$C$1583,))),0,INDEX(Inputs!BA$36:BA$1583,MATCH($C92,Inputs!$C$36:$C$1583,))))*$H92</f>
        <v>0</v>
      </c>
      <c r="BB92" s="24">
        <f>IF($J92="Off",0,IF(ISERROR(INDEX(Inputs!BB$36:BB$1583,MATCH($C92,Inputs!$C$36:$C$1583,))),0,INDEX(Inputs!BB$36:BB$1583,MATCH($C92,Inputs!$C$36:$C$1583,))))*$H92</f>
        <v>0</v>
      </c>
      <c r="BC92" s="24">
        <f>IF($J92="Off",0,IF(ISERROR(INDEX(Inputs!BC$36:BC$1583,MATCH($C92,Inputs!$C$36:$C$1583,))),0,INDEX(Inputs!BC$36:BC$1583,MATCH($C92,Inputs!$C$36:$C$1583,))))*$H92</f>
        <v>0</v>
      </c>
      <c r="BD92" s="24">
        <f>IF($J92="Off",0,IF(ISERROR(INDEX(Inputs!BD$36:BD$1583,MATCH($C92,Inputs!$C$36:$C$1583,))),0,INDEX(Inputs!BD$36:BD$1583,MATCH($C92,Inputs!$C$36:$C$1583,))))*$H92</f>
        <v>0</v>
      </c>
      <c r="BE92" s="24">
        <f>IF($J92="Off",0,IF(ISERROR(INDEX(Inputs!BE$36:BE$1583,MATCH($C92,Inputs!$C$36:$C$1583,))),0,INDEX(Inputs!BE$36:BE$1583,MATCH($C92,Inputs!$C$36:$C$1583,))))*$H92</f>
        <v>0</v>
      </c>
      <c r="BF92" s="24">
        <f>IF($J92="Off",0,IF(ISERROR(INDEX(Inputs!BF$36:BF$1583,MATCH($C92,Inputs!$C$36:$C$1583,))),0,INDEX(Inputs!BF$36:BF$1583,MATCH($C92,Inputs!$C$36:$C$1583,))))*$H92</f>
        <v>0</v>
      </c>
      <c r="BG92" s="24">
        <f>IF($J92="Off",0,IF(ISERROR(INDEX(Inputs!BG$36:BG$1583,MATCH($C92,Inputs!$C$36:$C$1583,))),0,INDEX(Inputs!BG$36:BG$1583,MATCH($C92,Inputs!$C$36:$C$1583,))))*$H92</f>
        <v>0</v>
      </c>
      <c r="BH92" s="24">
        <f>IF($J92="Off",0,IF(ISERROR(INDEX(Inputs!BH$36:BH$1583,MATCH($C92,Inputs!$C$36:$C$1583,))),0,INDEX(Inputs!BH$36:BH$1583,MATCH($C92,Inputs!$C$36:$C$1583,))))*$H92</f>
        <v>0</v>
      </c>
      <c r="BI92" s="24">
        <f>IF($J92="Off",0,IF(ISERROR(INDEX(Inputs!BI$36:BI$1583,MATCH($C92,Inputs!$C$36:$C$1583,))),0,INDEX(Inputs!BI$36:BI$1583,MATCH($C92,Inputs!$C$36:$C$1583,))))*$H92</f>
        <v>0</v>
      </c>
      <c r="BJ92" s="24">
        <f>IF($J92="Off",0,IF(ISERROR(INDEX(Inputs!BJ$36:BJ$1583,MATCH($C92,Inputs!$C$36:$C$1583,))),0,INDEX(Inputs!BJ$36:BJ$1583,MATCH($C92,Inputs!$C$36:$C$1583,))))*$H92</f>
        <v>0</v>
      </c>
      <c r="BK92" s="24">
        <f>IF($J92="Off",0,IF(ISERROR(INDEX(Inputs!BK$36:BK$1583,MATCH($C92,Inputs!$C$36:$C$1583,))),0,INDEX(Inputs!BK$36:BK$1583,MATCH($C92,Inputs!$C$36:$C$1583,))))*$H92</f>
        <v>0</v>
      </c>
      <c r="BL92" s="24">
        <f>IF($J92="Off",0,IF(ISERROR(INDEX(Inputs!BL$36:BL$1583,MATCH($C92,Inputs!$C$36:$C$1583,))),0,INDEX(Inputs!BL$36:BL$1583,MATCH($C92,Inputs!$C$36:$C$1583,))))*$H92</f>
        <v>0</v>
      </c>
      <c r="BM92" s="24">
        <f>IF($J92="Off",0,IF(ISERROR(INDEX(Inputs!BM$36:BM$1583,MATCH($C92,Inputs!$C$36:$C$1583,))),0,INDEX(Inputs!BM$36:BM$1583,MATCH($C92,Inputs!$C$36:$C$1583,))))*$H92</f>
        <v>0</v>
      </c>
      <c r="BN92" s="24">
        <f>IF($J92="Off",0,IF(ISERROR(INDEX(Inputs!BN$36:BN$1583,MATCH($C92,Inputs!$C$36:$C$1583,))),0,INDEX(Inputs!BN$36:BN$1583,MATCH($C92,Inputs!$C$36:$C$1583,))))*$H92</f>
        <v>0</v>
      </c>
      <c r="BO92" s="24">
        <f>IF($J92="Off",0,IF(ISERROR(INDEX(Inputs!BO$36:BO$1583,MATCH($C92,Inputs!$C$36:$C$1583,))),0,INDEX(Inputs!BO$36:BO$1583,MATCH($C92,Inputs!$C$36:$C$1583,))))*$H92</f>
        <v>0</v>
      </c>
      <c r="BP92" s="24">
        <f>IF($J92="Off",0,IF(ISERROR(INDEX(Inputs!BP$36:BP$1583,MATCH($C92,Inputs!$C$36:$C$1583,))),0,INDEX(Inputs!BP$36:BP$1583,MATCH($C92,Inputs!$C$36:$C$1583,))))*$H92</f>
        <v>0</v>
      </c>
      <c r="BQ92" s="24">
        <f>IF($J92="Off",0,IF(ISERROR(INDEX(Inputs!BQ$36:BQ$1583,MATCH($C92,Inputs!$C$36:$C$1583,))),0,INDEX(Inputs!BQ$36:BQ$1583,MATCH($C92,Inputs!$C$36:$C$1583,))))*$H92</f>
        <v>0</v>
      </c>
      <c r="BR92" s="24">
        <f>IF($J92="Off",0,IF(ISERROR(INDEX(Inputs!BR$36:BR$1583,MATCH($C92,Inputs!$C$36:$C$1583,))),0,INDEX(Inputs!BR$36:BR$1583,MATCH($C92,Inputs!$C$36:$C$1583,))))*$H92</f>
        <v>0</v>
      </c>
      <c r="BS92" s="24">
        <f>IF($J92="Off",0,IF(ISERROR(INDEX(Inputs!BS$36:BS$1583,MATCH($C92,Inputs!$C$36:$C$1583,))),0,INDEX(Inputs!BS$36:BS$1583,MATCH($C92,Inputs!$C$36:$C$1583,))))*$H92</f>
        <v>0</v>
      </c>
      <c r="BT92" s="24">
        <f>IF($J92="Off",0,IF(ISERROR(INDEX(Inputs!BT$36:BT$1583,MATCH($C92,Inputs!$C$36:$C$1583,))),0,INDEX(Inputs!BT$36:BT$1583,MATCH($C92,Inputs!$C$36:$C$1583,))))*$H92</f>
        <v>0</v>
      </c>
      <c r="BU92" s="24">
        <f>IF($J92="Off",0,IF(ISERROR(INDEX(Inputs!BU$36:BU$1583,MATCH($C92,Inputs!$C$36:$C$1583,))),0,INDEX(Inputs!BU$36:BU$1583,MATCH($C92,Inputs!$C$36:$C$1583,))))*$H92</f>
        <v>0</v>
      </c>
      <c r="BV92" s="24">
        <f>IF($J92="Off",0,IF(ISERROR(INDEX(Inputs!BV$36:BV$1583,MATCH($C92,Inputs!$C$36:$C$1583,))),0,INDEX(Inputs!BV$36:BV$1583,MATCH($C92,Inputs!$C$36:$C$1583,))))*$H92</f>
        <v>0</v>
      </c>
      <c r="BW92" s="24">
        <f>IF($J92="Off",0,IF(ISERROR(INDEX(Inputs!BW$36:BW$1583,MATCH($C92,Inputs!$C$36:$C$1583,))),0,INDEX(Inputs!BW$36:BW$1583,MATCH($C92,Inputs!$C$36:$C$1583,))))*$H92</f>
        <v>0</v>
      </c>
      <c r="BX92" s="24">
        <f>IF($J92="Off",0,IF(ISERROR(INDEX(Inputs!BX$36:BX$1583,MATCH($C92,Inputs!$C$36:$C$1583,))),0,INDEX(Inputs!BX$36:BX$1583,MATCH($C92,Inputs!$C$36:$C$1583,))))*$H92</f>
        <v>0</v>
      </c>
      <c r="BY92" s="24">
        <f>IF($J92="Off",0,IF(ISERROR(INDEX(Inputs!BY$36:BY$1583,MATCH($C92,Inputs!$C$36:$C$1583,))),0,INDEX(Inputs!BY$36:BY$1583,MATCH($C92,Inputs!$C$36:$C$1583,))))*$H92</f>
        <v>0</v>
      </c>
      <c r="BZ92" s="24">
        <f>IF($J92="Off",0,IF(ISERROR(INDEX(Inputs!BZ$36:BZ$1583,MATCH($C92,Inputs!$C$36:$C$1583,))),0,INDEX(Inputs!BZ$36:BZ$1583,MATCH($C92,Inputs!$C$36:$C$1583,))))*$H92</f>
        <v>0</v>
      </c>
    </row>
    <row r="93" spans="3:78" outlineLevel="1">
      <c r="C93" s="111">
        <v>51</v>
      </c>
      <c r="D93" s="111"/>
      <c r="E93" s="111"/>
      <c r="G93" s="22">
        <f>IF(ISERROR(INDEX(Inputs!G$36:G$1583,MATCH($C93,Inputs!$C$36:$C$1583,))),0,INDEX(Inputs!G$36:G$1583,MATCH($C93,Inputs!$C$36:$C$1583,)))</f>
        <v>0</v>
      </c>
      <c r="H93" s="54">
        <f>IF(AND($I$9="Yes",I93=Inputs!$CB$16),0,1)</f>
        <v>1</v>
      </c>
      <c r="I93" s="22">
        <f>IF(ISERROR(INDEX(Inputs!I$36:I$1583,MATCH($C93,Inputs!$C$36:$C$1583,))),0,INDEX(Inputs!I$36:I$1583,MATCH($C93,Inputs!$C$36:$C$1583,)))</f>
        <v>0</v>
      </c>
      <c r="J93" s="45" t="s">
        <v>48</v>
      </c>
      <c r="K93" s="24">
        <f t="shared" si="132"/>
        <v>0</v>
      </c>
      <c r="M93" s="24">
        <f t="shared" si="133"/>
        <v>0</v>
      </c>
      <c r="N93" s="24">
        <f t="shared" si="133"/>
        <v>0</v>
      </c>
      <c r="O93" s="24">
        <f t="shared" si="133"/>
        <v>0</v>
      </c>
      <c r="P93" s="24">
        <f t="shared" si="133"/>
        <v>0</v>
      </c>
      <c r="Q93" s="24">
        <f t="shared" si="133"/>
        <v>0</v>
      </c>
      <c r="R93" s="24">
        <f t="shared" si="133"/>
        <v>0</v>
      </c>
      <c r="S93" s="24">
        <f t="shared" si="133"/>
        <v>0</v>
      </c>
      <c r="T93" s="24">
        <f t="shared" si="133"/>
        <v>0</v>
      </c>
      <c r="U93" s="24">
        <f t="shared" si="133"/>
        <v>0</v>
      </c>
      <c r="V93" s="24">
        <f t="shared" si="133"/>
        <v>0</v>
      </c>
      <c r="W93" s="24">
        <f t="shared" si="133"/>
        <v>0</v>
      </c>
      <c r="X93" s="24">
        <f t="shared" si="133"/>
        <v>0</v>
      </c>
      <c r="Z93" s="24">
        <f>IF($J93="Off",0,IF(ISERROR(INDEX(Inputs!Z$36:Z$1583,MATCH($C93,Inputs!$C$36:$C$1583,))),0,INDEX(Inputs!Z$36:Z$1583,MATCH($C93,Inputs!$C$36:$C$1583,))))*$H93</f>
        <v>0</v>
      </c>
      <c r="AA93" s="24">
        <f>IF($J93="Off",0,IF(ISERROR(INDEX(Inputs!AA$36:AA$1583,MATCH($C93,Inputs!$C$36:$C$1583,))),0,INDEX(Inputs!AA$36:AA$1583,MATCH($C93,Inputs!$C$36:$C$1583,))))*$H93</f>
        <v>0</v>
      </c>
      <c r="AB93" s="24">
        <f>IF($J93="Off",0,IF(ISERROR(INDEX(Inputs!AB$36:AB$1583,MATCH($C93,Inputs!$C$36:$C$1583,))),0,INDEX(Inputs!AB$36:AB$1583,MATCH($C93,Inputs!$C$36:$C$1583,))))*$H93</f>
        <v>0</v>
      </c>
      <c r="AC93" s="24">
        <f>IF($J93="Off",0,IF(ISERROR(INDEX(Inputs!AC$36:AC$1583,MATCH($C93,Inputs!$C$36:$C$1583,))),0,INDEX(Inputs!AC$36:AC$1583,MATCH($C93,Inputs!$C$36:$C$1583,))))*$H93</f>
        <v>0</v>
      </c>
      <c r="AD93" s="24">
        <f>IF($J93="Off",0,IF(ISERROR(INDEX(Inputs!AD$36:AD$1583,MATCH($C93,Inputs!$C$36:$C$1583,))),0,INDEX(Inputs!AD$36:AD$1583,MATCH($C93,Inputs!$C$36:$C$1583,))))*$H93</f>
        <v>0</v>
      </c>
      <c r="AE93" s="24">
        <f>IF($J93="Off",0,IF(ISERROR(INDEX(Inputs!AE$36:AE$1583,MATCH($C93,Inputs!$C$36:$C$1583,))),0,INDEX(Inputs!AE$36:AE$1583,MATCH($C93,Inputs!$C$36:$C$1583,))))*$H93</f>
        <v>0</v>
      </c>
      <c r="AF93" s="24">
        <f>IF($J93="Off",0,IF(ISERROR(INDEX(Inputs!AF$36:AF$1583,MATCH($C93,Inputs!$C$36:$C$1583,))),0,INDEX(Inputs!AF$36:AF$1583,MATCH($C93,Inputs!$C$36:$C$1583,))))*$H93</f>
        <v>0</v>
      </c>
      <c r="AG93" s="24">
        <f>IF($J93="Off",0,IF(ISERROR(INDEX(Inputs!AG$36:AG$1583,MATCH($C93,Inputs!$C$36:$C$1583,))),0,INDEX(Inputs!AG$36:AG$1583,MATCH($C93,Inputs!$C$36:$C$1583,))))*$H93</f>
        <v>0</v>
      </c>
      <c r="AH93" s="24">
        <f>IF($J93="Off",0,IF(ISERROR(INDEX(Inputs!AH$36:AH$1583,MATCH($C93,Inputs!$C$36:$C$1583,))),0,INDEX(Inputs!AH$36:AH$1583,MATCH($C93,Inputs!$C$36:$C$1583,))))*$H93</f>
        <v>0</v>
      </c>
      <c r="AI93" s="24">
        <f>IF($J93="Off",0,IF(ISERROR(INDEX(Inputs!AI$36:AI$1583,MATCH($C93,Inputs!$C$36:$C$1583,))),0,INDEX(Inputs!AI$36:AI$1583,MATCH($C93,Inputs!$C$36:$C$1583,))))*$H93</f>
        <v>0</v>
      </c>
      <c r="AJ93" s="24">
        <f>IF($J93="Off",0,IF(ISERROR(INDEX(Inputs!AJ$36:AJ$1583,MATCH($C93,Inputs!$C$36:$C$1583,))),0,INDEX(Inputs!AJ$36:AJ$1583,MATCH($C93,Inputs!$C$36:$C$1583,))))*$H93</f>
        <v>0</v>
      </c>
      <c r="AK93" s="24">
        <f>IF($J93="Off",0,IF(ISERROR(INDEX(Inputs!AK$36:AK$1583,MATCH($C93,Inputs!$C$36:$C$1583,))),0,INDEX(Inputs!AK$36:AK$1583,MATCH($C93,Inputs!$C$36:$C$1583,))))*$H93</f>
        <v>0</v>
      </c>
      <c r="AL93" s="24">
        <f>IF($J93="Off",0,IF(ISERROR(INDEX(Inputs!AL$36:AL$1583,MATCH($C93,Inputs!$C$36:$C$1583,))),0,INDEX(Inputs!AL$36:AL$1583,MATCH($C93,Inputs!$C$36:$C$1583,))))*$H93</f>
        <v>0</v>
      </c>
      <c r="AM93" s="24">
        <f>IF($J93="Off",0,IF(ISERROR(INDEX(Inputs!AM$36:AM$1583,MATCH($C93,Inputs!$C$36:$C$1583,))),0,INDEX(Inputs!AM$36:AM$1583,MATCH($C93,Inputs!$C$36:$C$1583,))))*$H93</f>
        <v>0</v>
      </c>
      <c r="AN93" s="24">
        <f>IF($J93="Off",0,IF(ISERROR(INDEX(Inputs!AN$36:AN$1583,MATCH($C93,Inputs!$C$36:$C$1583,))),0,INDEX(Inputs!AN$36:AN$1583,MATCH($C93,Inputs!$C$36:$C$1583,))))*$H93</f>
        <v>0</v>
      </c>
      <c r="AO93" s="24">
        <f>IF($J93="Off",0,IF(ISERROR(INDEX(Inputs!AO$36:AO$1583,MATCH($C93,Inputs!$C$36:$C$1583,))),0,INDEX(Inputs!AO$36:AO$1583,MATCH($C93,Inputs!$C$36:$C$1583,))))*$H93</f>
        <v>0</v>
      </c>
      <c r="AP93" s="24">
        <f>IF($J93="Off",0,IF(ISERROR(INDEX(Inputs!AP$36:AP$1583,MATCH($C93,Inputs!$C$36:$C$1583,))),0,INDEX(Inputs!AP$36:AP$1583,MATCH($C93,Inputs!$C$36:$C$1583,))))*$H93</f>
        <v>0</v>
      </c>
      <c r="AQ93" s="24">
        <f>IF($J93="Off",0,IF(ISERROR(INDEX(Inputs!AQ$36:AQ$1583,MATCH($C93,Inputs!$C$36:$C$1583,))),0,INDEX(Inputs!AQ$36:AQ$1583,MATCH($C93,Inputs!$C$36:$C$1583,))))*$H93</f>
        <v>0</v>
      </c>
      <c r="AR93" s="24">
        <f>IF($J93="Off",0,IF(ISERROR(INDEX(Inputs!AR$36:AR$1583,MATCH($C93,Inputs!$C$36:$C$1583,))),0,INDEX(Inputs!AR$36:AR$1583,MATCH($C93,Inputs!$C$36:$C$1583,))))*$H93</f>
        <v>0</v>
      </c>
      <c r="AS93" s="24">
        <f>IF($J93="Off",0,IF(ISERROR(INDEX(Inputs!AS$36:AS$1583,MATCH($C93,Inputs!$C$36:$C$1583,))),0,INDEX(Inputs!AS$36:AS$1583,MATCH($C93,Inputs!$C$36:$C$1583,))))*$H93</f>
        <v>0</v>
      </c>
      <c r="AT93" s="24">
        <f>IF($J93="Off",0,IF(ISERROR(INDEX(Inputs!AT$36:AT$1583,MATCH($C93,Inputs!$C$36:$C$1583,))),0,INDEX(Inputs!AT$36:AT$1583,MATCH($C93,Inputs!$C$36:$C$1583,))))*$H93</f>
        <v>0</v>
      </c>
      <c r="AU93" s="24">
        <f>IF($J93="Off",0,IF(ISERROR(INDEX(Inputs!AU$36:AU$1583,MATCH($C93,Inputs!$C$36:$C$1583,))),0,INDEX(Inputs!AU$36:AU$1583,MATCH($C93,Inputs!$C$36:$C$1583,))))*$H93</f>
        <v>0</v>
      </c>
      <c r="AV93" s="24">
        <f>IF($J93="Off",0,IF(ISERROR(INDEX(Inputs!AV$36:AV$1583,MATCH($C93,Inputs!$C$36:$C$1583,))),0,INDEX(Inputs!AV$36:AV$1583,MATCH($C93,Inputs!$C$36:$C$1583,))))*$H93</f>
        <v>0</v>
      </c>
      <c r="AW93" s="24">
        <f>IF($J93="Off",0,IF(ISERROR(INDEX(Inputs!AW$36:AW$1583,MATCH($C93,Inputs!$C$36:$C$1583,))),0,INDEX(Inputs!AW$36:AW$1583,MATCH($C93,Inputs!$C$36:$C$1583,))))*$H93</f>
        <v>0</v>
      </c>
      <c r="AX93" s="24">
        <f>IF($J93="Off",0,IF(ISERROR(INDEX(Inputs!AX$36:AX$1583,MATCH($C93,Inputs!$C$36:$C$1583,))),0,INDEX(Inputs!AX$36:AX$1583,MATCH($C93,Inputs!$C$36:$C$1583,))))*$H93</f>
        <v>0</v>
      </c>
      <c r="AY93" s="24">
        <f>IF($J93="Off",0,IF(ISERROR(INDEX(Inputs!AY$36:AY$1583,MATCH($C93,Inputs!$C$36:$C$1583,))),0,INDEX(Inputs!AY$36:AY$1583,MATCH($C93,Inputs!$C$36:$C$1583,))))*$H93</f>
        <v>0</v>
      </c>
      <c r="AZ93" s="24">
        <f>IF($J93="Off",0,IF(ISERROR(INDEX(Inputs!AZ$36:AZ$1583,MATCH($C93,Inputs!$C$36:$C$1583,))),0,INDEX(Inputs!AZ$36:AZ$1583,MATCH($C93,Inputs!$C$36:$C$1583,))))*$H93</f>
        <v>0</v>
      </c>
      <c r="BA93" s="24">
        <f>IF($J93="Off",0,IF(ISERROR(INDEX(Inputs!BA$36:BA$1583,MATCH($C93,Inputs!$C$36:$C$1583,))),0,INDEX(Inputs!BA$36:BA$1583,MATCH($C93,Inputs!$C$36:$C$1583,))))*$H93</f>
        <v>0</v>
      </c>
      <c r="BB93" s="24">
        <f>IF($J93="Off",0,IF(ISERROR(INDEX(Inputs!BB$36:BB$1583,MATCH($C93,Inputs!$C$36:$C$1583,))),0,INDEX(Inputs!BB$36:BB$1583,MATCH($C93,Inputs!$C$36:$C$1583,))))*$H93</f>
        <v>0</v>
      </c>
      <c r="BC93" s="24">
        <f>IF($J93="Off",0,IF(ISERROR(INDEX(Inputs!BC$36:BC$1583,MATCH($C93,Inputs!$C$36:$C$1583,))),0,INDEX(Inputs!BC$36:BC$1583,MATCH($C93,Inputs!$C$36:$C$1583,))))*$H93</f>
        <v>0</v>
      </c>
      <c r="BD93" s="24">
        <f>IF($J93="Off",0,IF(ISERROR(INDEX(Inputs!BD$36:BD$1583,MATCH($C93,Inputs!$C$36:$C$1583,))),0,INDEX(Inputs!BD$36:BD$1583,MATCH($C93,Inputs!$C$36:$C$1583,))))*$H93</f>
        <v>0</v>
      </c>
      <c r="BE93" s="24">
        <f>IF($J93="Off",0,IF(ISERROR(INDEX(Inputs!BE$36:BE$1583,MATCH($C93,Inputs!$C$36:$C$1583,))),0,INDEX(Inputs!BE$36:BE$1583,MATCH($C93,Inputs!$C$36:$C$1583,))))*$H93</f>
        <v>0</v>
      </c>
      <c r="BF93" s="24">
        <f>IF($J93="Off",0,IF(ISERROR(INDEX(Inputs!BF$36:BF$1583,MATCH($C93,Inputs!$C$36:$C$1583,))),0,INDEX(Inputs!BF$36:BF$1583,MATCH($C93,Inputs!$C$36:$C$1583,))))*$H93</f>
        <v>0</v>
      </c>
      <c r="BG93" s="24">
        <f>IF($J93="Off",0,IF(ISERROR(INDEX(Inputs!BG$36:BG$1583,MATCH($C93,Inputs!$C$36:$C$1583,))),0,INDEX(Inputs!BG$36:BG$1583,MATCH($C93,Inputs!$C$36:$C$1583,))))*$H93</f>
        <v>0</v>
      </c>
      <c r="BH93" s="24">
        <f>IF($J93="Off",0,IF(ISERROR(INDEX(Inputs!BH$36:BH$1583,MATCH($C93,Inputs!$C$36:$C$1583,))),0,INDEX(Inputs!BH$36:BH$1583,MATCH($C93,Inputs!$C$36:$C$1583,))))*$H93</f>
        <v>0</v>
      </c>
      <c r="BI93" s="24">
        <f>IF($J93="Off",0,IF(ISERROR(INDEX(Inputs!BI$36:BI$1583,MATCH($C93,Inputs!$C$36:$C$1583,))),0,INDEX(Inputs!BI$36:BI$1583,MATCH($C93,Inputs!$C$36:$C$1583,))))*$H93</f>
        <v>0</v>
      </c>
      <c r="BJ93" s="24">
        <f>IF($J93="Off",0,IF(ISERROR(INDEX(Inputs!BJ$36:BJ$1583,MATCH($C93,Inputs!$C$36:$C$1583,))),0,INDEX(Inputs!BJ$36:BJ$1583,MATCH($C93,Inputs!$C$36:$C$1583,))))*$H93</f>
        <v>0</v>
      </c>
      <c r="BK93" s="24">
        <f>IF($J93="Off",0,IF(ISERROR(INDEX(Inputs!BK$36:BK$1583,MATCH($C93,Inputs!$C$36:$C$1583,))),0,INDEX(Inputs!BK$36:BK$1583,MATCH($C93,Inputs!$C$36:$C$1583,))))*$H93</f>
        <v>0</v>
      </c>
      <c r="BL93" s="24">
        <f>IF($J93="Off",0,IF(ISERROR(INDEX(Inputs!BL$36:BL$1583,MATCH($C93,Inputs!$C$36:$C$1583,))),0,INDEX(Inputs!BL$36:BL$1583,MATCH($C93,Inputs!$C$36:$C$1583,))))*$H93</f>
        <v>0</v>
      </c>
      <c r="BM93" s="24">
        <f>IF($J93="Off",0,IF(ISERROR(INDEX(Inputs!BM$36:BM$1583,MATCH($C93,Inputs!$C$36:$C$1583,))),0,INDEX(Inputs!BM$36:BM$1583,MATCH($C93,Inputs!$C$36:$C$1583,))))*$H93</f>
        <v>0</v>
      </c>
      <c r="BN93" s="24">
        <f>IF($J93="Off",0,IF(ISERROR(INDEX(Inputs!BN$36:BN$1583,MATCH($C93,Inputs!$C$36:$C$1583,))),0,INDEX(Inputs!BN$36:BN$1583,MATCH($C93,Inputs!$C$36:$C$1583,))))*$H93</f>
        <v>0</v>
      </c>
      <c r="BO93" s="24">
        <f>IF($J93="Off",0,IF(ISERROR(INDEX(Inputs!BO$36:BO$1583,MATCH($C93,Inputs!$C$36:$C$1583,))),0,INDEX(Inputs!BO$36:BO$1583,MATCH($C93,Inputs!$C$36:$C$1583,))))*$H93</f>
        <v>0</v>
      </c>
      <c r="BP93" s="24">
        <f>IF($J93="Off",0,IF(ISERROR(INDEX(Inputs!BP$36:BP$1583,MATCH($C93,Inputs!$C$36:$C$1583,))),0,INDEX(Inputs!BP$36:BP$1583,MATCH($C93,Inputs!$C$36:$C$1583,))))*$H93</f>
        <v>0</v>
      </c>
      <c r="BQ93" s="24">
        <f>IF($J93="Off",0,IF(ISERROR(INDEX(Inputs!BQ$36:BQ$1583,MATCH($C93,Inputs!$C$36:$C$1583,))),0,INDEX(Inputs!BQ$36:BQ$1583,MATCH($C93,Inputs!$C$36:$C$1583,))))*$H93</f>
        <v>0</v>
      </c>
      <c r="BR93" s="24">
        <f>IF($J93="Off",0,IF(ISERROR(INDEX(Inputs!BR$36:BR$1583,MATCH($C93,Inputs!$C$36:$C$1583,))),0,INDEX(Inputs!BR$36:BR$1583,MATCH($C93,Inputs!$C$36:$C$1583,))))*$H93</f>
        <v>0</v>
      </c>
      <c r="BS93" s="24">
        <f>IF($J93="Off",0,IF(ISERROR(INDEX(Inputs!BS$36:BS$1583,MATCH($C93,Inputs!$C$36:$C$1583,))),0,INDEX(Inputs!BS$36:BS$1583,MATCH($C93,Inputs!$C$36:$C$1583,))))*$H93</f>
        <v>0</v>
      </c>
      <c r="BT93" s="24">
        <f>IF($J93="Off",0,IF(ISERROR(INDEX(Inputs!BT$36:BT$1583,MATCH($C93,Inputs!$C$36:$C$1583,))),0,INDEX(Inputs!BT$36:BT$1583,MATCH($C93,Inputs!$C$36:$C$1583,))))*$H93</f>
        <v>0</v>
      </c>
      <c r="BU93" s="24">
        <f>IF($J93="Off",0,IF(ISERROR(INDEX(Inputs!BU$36:BU$1583,MATCH($C93,Inputs!$C$36:$C$1583,))),0,INDEX(Inputs!BU$36:BU$1583,MATCH($C93,Inputs!$C$36:$C$1583,))))*$H93</f>
        <v>0</v>
      </c>
      <c r="BV93" s="24">
        <f>IF($J93="Off",0,IF(ISERROR(INDEX(Inputs!BV$36:BV$1583,MATCH($C93,Inputs!$C$36:$C$1583,))),0,INDEX(Inputs!BV$36:BV$1583,MATCH($C93,Inputs!$C$36:$C$1583,))))*$H93</f>
        <v>0</v>
      </c>
      <c r="BW93" s="24">
        <f>IF($J93="Off",0,IF(ISERROR(INDEX(Inputs!BW$36:BW$1583,MATCH($C93,Inputs!$C$36:$C$1583,))),0,INDEX(Inputs!BW$36:BW$1583,MATCH($C93,Inputs!$C$36:$C$1583,))))*$H93</f>
        <v>0</v>
      </c>
      <c r="BX93" s="24">
        <f>IF($J93="Off",0,IF(ISERROR(INDEX(Inputs!BX$36:BX$1583,MATCH($C93,Inputs!$C$36:$C$1583,))),0,INDEX(Inputs!BX$36:BX$1583,MATCH($C93,Inputs!$C$36:$C$1583,))))*$H93</f>
        <v>0</v>
      </c>
      <c r="BY93" s="24">
        <f>IF($J93="Off",0,IF(ISERROR(INDEX(Inputs!BY$36:BY$1583,MATCH($C93,Inputs!$C$36:$C$1583,))),0,INDEX(Inputs!BY$36:BY$1583,MATCH($C93,Inputs!$C$36:$C$1583,))))*$H93</f>
        <v>0</v>
      </c>
      <c r="BZ93" s="24">
        <f>IF($J93="Off",0,IF(ISERROR(INDEX(Inputs!BZ$36:BZ$1583,MATCH($C93,Inputs!$C$36:$C$1583,))),0,INDEX(Inputs!BZ$36:BZ$1583,MATCH($C93,Inputs!$C$36:$C$1583,))))*$H93</f>
        <v>0</v>
      </c>
    </row>
    <row r="94" spans="3:78" outlineLevel="1">
      <c r="C94" s="111">
        <v>52</v>
      </c>
      <c r="D94" s="111"/>
      <c r="E94" s="111"/>
      <c r="G94" s="22">
        <f>IF(ISERROR(INDEX(Inputs!G$36:G$1583,MATCH($C94,Inputs!$C$36:$C$1583,))),0,INDEX(Inputs!G$36:G$1583,MATCH($C94,Inputs!$C$36:$C$1583,)))</f>
        <v>0</v>
      </c>
      <c r="H94" s="54">
        <f>IF(AND($I$9="Yes",I94=Inputs!$CB$16),0,1)</f>
        <v>1</v>
      </c>
      <c r="I94" s="22">
        <f>IF(ISERROR(INDEX(Inputs!I$36:I$1583,MATCH($C94,Inputs!$C$36:$C$1583,))),0,INDEX(Inputs!I$36:I$1583,MATCH($C94,Inputs!$C$36:$C$1583,)))</f>
        <v>0</v>
      </c>
      <c r="J94" s="45" t="s">
        <v>48</v>
      </c>
      <c r="K94" s="24">
        <f t="shared" si="132"/>
        <v>0</v>
      </c>
      <c r="M94" s="24">
        <f t="shared" si="133"/>
        <v>0</v>
      </c>
      <c r="N94" s="24">
        <f t="shared" si="133"/>
        <v>0</v>
      </c>
      <c r="O94" s="24">
        <f t="shared" si="133"/>
        <v>0</v>
      </c>
      <c r="P94" s="24">
        <f t="shared" si="133"/>
        <v>0</v>
      </c>
      <c r="Q94" s="24">
        <f t="shared" si="133"/>
        <v>0</v>
      </c>
      <c r="R94" s="24">
        <f t="shared" si="133"/>
        <v>0</v>
      </c>
      <c r="S94" s="24">
        <f t="shared" si="133"/>
        <v>0</v>
      </c>
      <c r="T94" s="24">
        <f t="shared" si="133"/>
        <v>0</v>
      </c>
      <c r="U94" s="24">
        <f t="shared" si="133"/>
        <v>0</v>
      </c>
      <c r="V94" s="24">
        <f t="shared" si="133"/>
        <v>0</v>
      </c>
      <c r="W94" s="24">
        <f t="shared" si="133"/>
        <v>0</v>
      </c>
      <c r="X94" s="24">
        <f t="shared" si="133"/>
        <v>0</v>
      </c>
      <c r="Z94" s="24">
        <f>IF($J94="Off",0,IF(ISERROR(INDEX(Inputs!Z$36:Z$1583,MATCH($C94,Inputs!$C$36:$C$1583,))),0,INDEX(Inputs!Z$36:Z$1583,MATCH($C94,Inputs!$C$36:$C$1583,))))*$H94</f>
        <v>0</v>
      </c>
      <c r="AA94" s="24">
        <f>IF($J94="Off",0,IF(ISERROR(INDEX(Inputs!AA$36:AA$1583,MATCH($C94,Inputs!$C$36:$C$1583,))),0,INDEX(Inputs!AA$36:AA$1583,MATCH($C94,Inputs!$C$36:$C$1583,))))*$H94</f>
        <v>0</v>
      </c>
      <c r="AB94" s="24">
        <f>IF($J94="Off",0,IF(ISERROR(INDEX(Inputs!AB$36:AB$1583,MATCH($C94,Inputs!$C$36:$C$1583,))),0,INDEX(Inputs!AB$36:AB$1583,MATCH($C94,Inputs!$C$36:$C$1583,))))*$H94</f>
        <v>0</v>
      </c>
      <c r="AC94" s="24">
        <f>IF($J94="Off",0,IF(ISERROR(INDEX(Inputs!AC$36:AC$1583,MATCH($C94,Inputs!$C$36:$C$1583,))),0,INDEX(Inputs!AC$36:AC$1583,MATCH($C94,Inputs!$C$36:$C$1583,))))*$H94</f>
        <v>0</v>
      </c>
      <c r="AD94" s="24">
        <f>IF($J94="Off",0,IF(ISERROR(INDEX(Inputs!AD$36:AD$1583,MATCH($C94,Inputs!$C$36:$C$1583,))),0,INDEX(Inputs!AD$36:AD$1583,MATCH($C94,Inputs!$C$36:$C$1583,))))*$H94</f>
        <v>0</v>
      </c>
      <c r="AE94" s="24">
        <f>IF($J94="Off",0,IF(ISERROR(INDEX(Inputs!AE$36:AE$1583,MATCH($C94,Inputs!$C$36:$C$1583,))),0,INDEX(Inputs!AE$36:AE$1583,MATCH($C94,Inputs!$C$36:$C$1583,))))*$H94</f>
        <v>0</v>
      </c>
      <c r="AF94" s="24">
        <f>IF($J94="Off",0,IF(ISERROR(INDEX(Inputs!AF$36:AF$1583,MATCH($C94,Inputs!$C$36:$C$1583,))),0,INDEX(Inputs!AF$36:AF$1583,MATCH($C94,Inputs!$C$36:$C$1583,))))*$H94</f>
        <v>0</v>
      </c>
      <c r="AG94" s="24">
        <f>IF($J94="Off",0,IF(ISERROR(INDEX(Inputs!AG$36:AG$1583,MATCH($C94,Inputs!$C$36:$C$1583,))),0,INDEX(Inputs!AG$36:AG$1583,MATCH($C94,Inputs!$C$36:$C$1583,))))*$H94</f>
        <v>0</v>
      </c>
      <c r="AH94" s="24">
        <f>IF($J94="Off",0,IF(ISERROR(INDEX(Inputs!AH$36:AH$1583,MATCH($C94,Inputs!$C$36:$C$1583,))),0,INDEX(Inputs!AH$36:AH$1583,MATCH($C94,Inputs!$C$36:$C$1583,))))*$H94</f>
        <v>0</v>
      </c>
      <c r="AI94" s="24">
        <f>IF($J94="Off",0,IF(ISERROR(INDEX(Inputs!AI$36:AI$1583,MATCH($C94,Inputs!$C$36:$C$1583,))),0,INDEX(Inputs!AI$36:AI$1583,MATCH($C94,Inputs!$C$36:$C$1583,))))*$H94</f>
        <v>0</v>
      </c>
      <c r="AJ94" s="24">
        <f>IF($J94="Off",0,IF(ISERROR(INDEX(Inputs!AJ$36:AJ$1583,MATCH($C94,Inputs!$C$36:$C$1583,))),0,INDEX(Inputs!AJ$36:AJ$1583,MATCH($C94,Inputs!$C$36:$C$1583,))))*$H94</f>
        <v>0</v>
      </c>
      <c r="AK94" s="24">
        <f>IF($J94="Off",0,IF(ISERROR(INDEX(Inputs!AK$36:AK$1583,MATCH($C94,Inputs!$C$36:$C$1583,))),0,INDEX(Inputs!AK$36:AK$1583,MATCH($C94,Inputs!$C$36:$C$1583,))))*$H94</f>
        <v>0</v>
      </c>
      <c r="AL94" s="24">
        <f>IF($J94="Off",0,IF(ISERROR(INDEX(Inputs!AL$36:AL$1583,MATCH($C94,Inputs!$C$36:$C$1583,))),0,INDEX(Inputs!AL$36:AL$1583,MATCH($C94,Inputs!$C$36:$C$1583,))))*$H94</f>
        <v>0</v>
      </c>
      <c r="AM94" s="24">
        <f>IF($J94="Off",0,IF(ISERROR(INDEX(Inputs!AM$36:AM$1583,MATCH($C94,Inputs!$C$36:$C$1583,))),0,INDEX(Inputs!AM$36:AM$1583,MATCH($C94,Inputs!$C$36:$C$1583,))))*$H94</f>
        <v>0</v>
      </c>
      <c r="AN94" s="24">
        <f>IF($J94="Off",0,IF(ISERROR(INDEX(Inputs!AN$36:AN$1583,MATCH($C94,Inputs!$C$36:$C$1583,))),0,INDEX(Inputs!AN$36:AN$1583,MATCH($C94,Inputs!$C$36:$C$1583,))))*$H94</f>
        <v>0</v>
      </c>
      <c r="AO94" s="24">
        <f>IF($J94="Off",0,IF(ISERROR(INDEX(Inputs!AO$36:AO$1583,MATCH($C94,Inputs!$C$36:$C$1583,))),0,INDEX(Inputs!AO$36:AO$1583,MATCH($C94,Inputs!$C$36:$C$1583,))))*$H94</f>
        <v>0</v>
      </c>
      <c r="AP94" s="24">
        <f>IF($J94="Off",0,IF(ISERROR(INDEX(Inputs!AP$36:AP$1583,MATCH($C94,Inputs!$C$36:$C$1583,))),0,INDEX(Inputs!AP$36:AP$1583,MATCH($C94,Inputs!$C$36:$C$1583,))))*$H94</f>
        <v>0</v>
      </c>
      <c r="AQ94" s="24">
        <f>IF($J94="Off",0,IF(ISERROR(INDEX(Inputs!AQ$36:AQ$1583,MATCH($C94,Inputs!$C$36:$C$1583,))),0,INDEX(Inputs!AQ$36:AQ$1583,MATCH($C94,Inputs!$C$36:$C$1583,))))*$H94</f>
        <v>0</v>
      </c>
      <c r="AR94" s="24">
        <f>IF($J94="Off",0,IF(ISERROR(INDEX(Inputs!AR$36:AR$1583,MATCH($C94,Inputs!$C$36:$C$1583,))),0,INDEX(Inputs!AR$36:AR$1583,MATCH($C94,Inputs!$C$36:$C$1583,))))*$H94</f>
        <v>0</v>
      </c>
      <c r="AS94" s="24">
        <f>IF($J94="Off",0,IF(ISERROR(INDEX(Inputs!AS$36:AS$1583,MATCH($C94,Inputs!$C$36:$C$1583,))),0,INDEX(Inputs!AS$36:AS$1583,MATCH($C94,Inputs!$C$36:$C$1583,))))*$H94</f>
        <v>0</v>
      </c>
      <c r="AT94" s="24">
        <f>IF($J94="Off",0,IF(ISERROR(INDEX(Inputs!AT$36:AT$1583,MATCH($C94,Inputs!$C$36:$C$1583,))),0,INDEX(Inputs!AT$36:AT$1583,MATCH($C94,Inputs!$C$36:$C$1583,))))*$H94</f>
        <v>0</v>
      </c>
      <c r="AU94" s="24">
        <f>IF($J94="Off",0,IF(ISERROR(INDEX(Inputs!AU$36:AU$1583,MATCH($C94,Inputs!$C$36:$C$1583,))),0,INDEX(Inputs!AU$36:AU$1583,MATCH($C94,Inputs!$C$36:$C$1583,))))*$H94</f>
        <v>0</v>
      </c>
      <c r="AV94" s="24">
        <f>IF($J94="Off",0,IF(ISERROR(INDEX(Inputs!AV$36:AV$1583,MATCH($C94,Inputs!$C$36:$C$1583,))),0,INDEX(Inputs!AV$36:AV$1583,MATCH($C94,Inputs!$C$36:$C$1583,))))*$H94</f>
        <v>0</v>
      </c>
      <c r="AW94" s="24">
        <f>IF($J94="Off",0,IF(ISERROR(INDEX(Inputs!AW$36:AW$1583,MATCH($C94,Inputs!$C$36:$C$1583,))),0,INDEX(Inputs!AW$36:AW$1583,MATCH($C94,Inputs!$C$36:$C$1583,))))*$H94</f>
        <v>0</v>
      </c>
      <c r="AX94" s="24">
        <f>IF($J94="Off",0,IF(ISERROR(INDEX(Inputs!AX$36:AX$1583,MATCH($C94,Inputs!$C$36:$C$1583,))),0,INDEX(Inputs!AX$36:AX$1583,MATCH($C94,Inputs!$C$36:$C$1583,))))*$H94</f>
        <v>0</v>
      </c>
      <c r="AY94" s="24">
        <f>IF($J94="Off",0,IF(ISERROR(INDEX(Inputs!AY$36:AY$1583,MATCH($C94,Inputs!$C$36:$C$1583,))),0,INDEX(Inputs!AY$36:AY$1583,MATCH($C94,Inputs!$C$36:$C$1583,))))*$H94</f>
        <v>0</v>
      </c>
      <c r="AZ94" s="24">
        <f>IF($J94="Off",0,IF(ISERROR(INDEX(Inputs!AZ$36:AZ$1583,MATCH($C94,Inputs!$C$36:$C$1583,))),0,INDEX(Inputs!AZ$36:AZ$1583,MATCH($C94,Inputs!$C$36:$C$1583,))))*$H94</f>
        <v>0</v>
      </c>
      <c r="BA94" s="24">
        <f>IF($J94="Off",0,IF(ISERROR(INDEX(Inputs!BA$36:BA$1583,MATCH($C94,Inputs!$C$36:$C$1583,))),0,INDEX(Inputs!BA$36:BA$1583,MATCH($C94,Inputs!$C$36:$C$1583,))))*$H94</f>
        <v>0</v>
      </c>
      <c r="BB94" s="24">
        <f>IF($J94="Off",0,IF(ISERROR(INDEX(Inputs!BB$36:BB$1583,MATCH($C94,Inputs!$C$36:$C$1583,))),0,INDEX(Inputs!BB$36:BB$1583,MATCH($C94,Inputs!$C$36:$C$1583,))))*$H94</f>
        <v>0</v>
      </c>
      <c r="BC94" s="24">
        <f>IF($J94="Off",0,IF(ISERROR(INDEX(Inputs!BC$36:BC$1583,MATCH($C94,Inputs!$C$36:$C$1583,))),0,INDEX(Inputs!BC$36:BC$1583,MATCH($C94,Inputs!$C$36:$C$1583,))))*$H94</f>
        <v>0</v>
      </c>
      <c r="BD94" s="24">
        <f>IF($J94="Off",0,IF(ISERROR(INDEX(Inputs!BD$36:BD$1583,MATCH($C94,Inputs!$C$36:$C$1583,))),0,INDEX(Inputs!BD$36:BD$1583,MATCH($C94,Inputs!$C$36:$C$1583,))))*$H94</f>
        <v>0</v>
      </c>
      <c r="BE94" s="24">
        <f>IF($J94="Off",0,IF(ISERROR(INDEX(Inputs!BE$36:BE$1583,MATCH($C94,Inputs!$C$36:$C$1583,))),0,INDEX(Inputs!BE$36:BE$1583,MATCH($C94,Inputs!$C$36:$C$1583,))))*$H94</f>
        <v>0</v>
      </c>
      <c r="BF94" s="24">
        <f>IF($J94="Off",0,IF(ISERROR(INDEX(Inputs!BF$36:BF$1583,MATCH($C94,Inputs!$C$36:$C$1583,))),0,INDEX(Inputs!BF$36:BF$1583,MATCH($C94,Inputs!$C$36:$C$1583,))))*$H94</f>
        <v>0</v>
      </c>
      <c r="BG94" s="24">
        <f>IF($J94="Off",0,IF(ISERROR(INDEX(Inputs!BG$36:BG$1583,MATCH($C94,Inputs!$C$36:$C$1583,))),0,INDEX(Inputs!BG$36:BG$1583,MATCH($C94,Inputs!$C$36:$C$1583,))))*$H94</f>
        <v>0</v>
      </c>
      <c r="BH94" s="24">
        <f>IF($J94="Off",0,IF(ISERROR(INDEX(Inputs!BH$36:BH$1583,MATCH($C94,Inputs!$C$36:$C$1583,))),0,INDEX(Inputs!BH$36:BH$1583,MATCH($C94,Inputs!$C$36:$C$1583,))))*$H94</f>
        <v>0</v>
      </c>
      <c r="BI94" s="24">
        <f>IF($J94="Off",0,IF(ISERROR(INDEX(Inputs!BI$36:BI$1583,MATCH($C94,Inputs!$C$36:$C$1583,))),0,INDEX(Inputs!BI$36:BI$1583,MATCH($C94,Inputs!$C$36:$C$1583,))))*$H94</f>
        <v>0</v>
      </c>
      <c r="BJ94" s="24">
        <f>IF($J94="Off",0,IF(ISERROR(INDEX(Inputs!BJ$36:BJ$1583,MATCH($C94,Inputs!$C$36:$C$1583,))),0,INDEX(Inputs!BJ$36:BJ$1583,MATCH($C94,Inputs!$C$36:$C$1583,))))*$H94</f>
        <v>0</v>
      </c>
      <c r="BK94" s="24">
        <f>IF($J94="Off",0,IF(ISERROR(INDEX(Inputs!BK$36:BK$1583,MATCH($C94,Inputs!$C$36:$C$1583,))),0,INDEX(Inputs!BK$36:BK$1583,MATCH($C94,Inputs!$C$36:$C$1583,))))*$H94</f>
        <v>0</v>
      </c>
      <c r="BL94" s="24">
        <f>IF($J94="Off",0,IF(ISERROR(INDEX(Inputs!BL$36:BL$1583,MATCH($C94,Inputs!$C$36:$C$1583,))),0,INDEX(Inputs!BL$36:BL$1583,MATCH($C94,Inputs!$C$36:$C$1583,))))*$H94</f>
        <v>0</v>
      </c>
      <c r="BM94" s="24">
        <f>IF($J94="Off",0,IF(ISERROR(INDEX(Inputs!BM$36:BM$1583,MATCH($C94,Inputs!$C$36:$C$1583,))),0,INDEX(Inputs!BM$36:BM$1583,MATCH($C94,Inputs!$C$36:$C$1583,))))*$H94</f>
        <v>0</v>
      </c>
      <c r="BN94" s="24">
        <f>IF($J94="Off",0,IF(ISERROR(INDEX(Inputs!BN$36:BN$1583,MATCH($C94,Inputs!$C$36:$C$1583,))),0,INDEX(Inputs!BN$36:BN$1583,MATCH($C94,Inputs!$C$36:$C$1583,))))*$H94</f>
        <v>0</v>
      </c>
      <c r="BO94" s="24">
        <f>IF($J94="Off",0,IF(ISERROR(INDEX(Inputs!BO$36:BO$1583,MATCH($C94,Inputs!$C$36:$C$1583,))),0,INDEX(Inputs!BO$36:BO$1583,MATCH($C94,Inputs!$C$36:$C$1583,))))*$H94</f>
        <v>0</v>
      </c>
      <c r="BP94" s="24">
        <f>IF($J94="Off",0,IF(ISERROR(INDEX(Inputs!BP$36:BP$1583,MATCH($C94,Inputs!$C$36:$C$1583,))),0,INDEX(Inputs!BP$36:BP$1583,MATCH($C94,Inputs!$C$36:$C$1583,))))*$H94</f>
        <v>0</v>
      </c>
      <c r="BQ94" s="24">
        <f>IF($J94="Off",0,IF(ISERROR(INDEX(Inputs!BQ$36:BQ$1583,MATCH($C94,Inputs!$C$36:$C$1583,))),0,INDEX(Inputs!BQ$36:BQ$1583,MATCH($C94,Inputs!$C$36:$C$1583,))))*$H94</f>
        <v>0</v>
      </c>
      <c r="BR94" s="24">
        <f>IF($J94="Off",0,IF(ISERROR(INDEX(Inputs!BR$36:BR$1583,MATCH($C94,Inputs!$C$36:$C$1583,))),0,INDEX(Inputs!BR$36:BR$1583,MATCH($C94,Inputs!$C$36:$C$1583,))))*$H94</f>
        <v>0</v>
      </c>
      <c r="BS94" s="24">
        <f>IF($J94="Off",0,IF(ISERROR(INDEX(Inputs!BS$36:BS$1583,MATCH($C94,Inputs!$C$36:$C$1583,))),0,INDEX(Inputs!BS$36:BS$1583,MATCH($C94,Inputs!$C$36:$C$1583,))))*$H94</f>
        <v>0</v>
      </c>
      <c r="BT94" s="24">
        <f>IF($J94="Off",0,IF(ISERROR(INDEX(Inputs!BT$36:BT$1583,MATCH($C94,Inputs!$C$36:$C$1583,))),0,INDEX(Inputs!BT$36:BT$1583,MATCH($C94,Inputs!$C$36:$C$1583,))))*$H94</f>
        <v>0</v>
      </c>
      <c r="BU94" s="24">
        <f>IF($J94="Off",0,IF(ISERROR(INDEX(Inputs!BU$36:BU$1583,MATCH($C94,Inputs!$C$36:$C$1583,))),0,INDEX(Inputs!BU$36:BU$1583,MATCH($C94,Inputs!$C$36:$C$1583,))))*$H94</f>
        <v>0</v>
      </c>
      <c r="BV94" s="24">
        <f>IF($J94="Off",0,IF(ISERROR(INDEX(Inputs!BV$36:BV$1583,MATCH($C94,Inputs!$C$36:$C$1583,))),0,INDEX(Inputs!BV$36:BV$1583,MATCH($C94,Inputs!$C$36:$C$1583,))))*$H94</f>
        <v>0</v>
      </c>
      <c r="BW94" s="24">
        <f>IF($J94="Off",0,IF(ISERROR(INDEX(Inputs!BW$36:BW$1583,MATCH($C94,Inputs!$C$36:$C$1583,))),0,INDEX(Inputs!BW$36:BW$1583,MATCH($C94,Inputs!$C$36:$C$1583,))))*$H94</f>
        <v>0</v>
      </c>
      <c r="BX94" s="24">
        <f>IF($J94="Off",0,IF(ISERROR(INDEX(Inputs!BX$36:BX$1583,MATCH($C94,Inputs!$C$36:$C$1583,))),0,INDEX(Inputs!BX$36:BX$1583,MATCH($C94,Inputs!$C$36:$C$1583,))))*$H94</f>
        <v>0</v>
      </c>
      <c r="BY94" s="24">
        <f>IF($J94="Off",0,IF(ISERROR(INDEX(Inputs!BY$36:BY$1583,MATCH($C94,Inputs!$C$36:$C$1583,))),0,INDEX(Inputs!BY$36:BY$1583,MATCH($C94,Inputs!$C$36:$C$1583,))))*$H94</f>
        <v>0</v>
      </c>
      <c r="BZ94" s="24">
        <f>IF($J94="Off",0,IF(ISERROR(INDEX(Inputs!BZ$36:BZ$1583,MATCH($C94,Inputs!$C$36:$C$1583,))),0,INDEX(Inputs!BZ$36:BZ$1583,MATCH($C94,Inputs!$C$36:$C$1583,))))*$H94</f>
        <v>0</v>
      </c>
    </row>
    <row r="95" spans="3:78" outlineLevel="1">
      <c r="C95" s="111">
        <v>53</v>
      </c>
      <c r="D95" s="111"/>
      <c r="E95" s="111"/>
      <c r="G95" s="22">
        <f>IF(ISERROR(INDEX(Inputs!G$36:G$1583,MATCH($C95,Inputs!$C$36:$C$1583,))),0,INDEX(Inputs!G$36:G$1583,MATCH($C95,Inputs!$C$36:$C$1583,)))</f>
        <v>0</v>
      </c>
      <c r="H95" s="54">
        <f>IF(AND($I$9="Yes",I95=Inputs!$CB$16),0,1)</f>
        <v>1</v>
      </c>
      <c r="I95" s="22">
        <f>IF(ISERROR(INDEX(Inputs!I$36:I$1583,MATCH($C95,Inputs!$C$36:$C$1583,))),0,INDEX(Inputs!I$36:I$1583,MATCH($C95,Inputs!$C$36:$C$1583,)))</f>
        <v>0</v>
      </c>
      <c r="J95" s="45" t="s">
        <v>48</v>
      </c>
      <c r="K95" s="24">
        <f t="shared" si="132"/>
        <v>0</v>
      </c>
      <c r="M95" s="24">
        <f t="shared" si="133"/>
        <v>0</v>
      </c>
      <c r="N95" s="24">
        <f t="shared" si="133"/>
        <v>0</v>
      </c>
      <c r="O95" s="24">
        <f t="shared" si="133"/>
        <v>0</v>
      </c>
      <c r="P95" s="24">
        <f t="shared" si="133"/>
        <v>0</v>
      </c>
      <c r="Q95" s="24">
        <f t="shared" si="133"/>
        <v>0</v>
      </c>
      <c r="R95" s="24">
        <f t="shared" si="133"/>
        <v>0</v>
      </c>
      <c r="S95" s="24">
        <f t="shared" si="133"/>
        <v>0</v>
      </c>
      <c r="T95" s="24">
        <f t="shared" si="133"/>
        <v>0</v>
      </c>
      <c r="U95" s="24">
        <f t="shared" si="133"/>
        <v>0</v>
      </c>
      <c r="V95" s="24">
        <f t="shared" si="133"/>
        <v>0</v>
      </c>
      <c r="W95" s="24">
        <f t="shared" si="133"/>
        <v>0</v>
      </c>
      <c r="X95" s="24">
        <f t="shared" si="133"/>
        <v>0</v>
      </c>
      <c r="Z95" s="24">
        <f>IF($J95="Off",0,IF(ISERROR(INDEX(Inputs!Z$36:Z$1583,MATCH($C95,Inputs!$C$36:$C$1583,))),0,INDEX(Inputs!Z$36:Z$1583,MATCH($C95,Inputs!$C$36:$C$1583,))))*$H95</f>
        <v>0</v>
      </c>
      <c r="AA95" s="24">
        <f>IF($J95="Off",0,IF(ISERROR(INDEX(Inputs!AA$36:AA$1583,MATCH($C95,Inputs!$C$36:$C$1583,))),0,INDEX(Inputs!AA$36:AA$1583,MATCH($C95,Inputs!$C$36:$C$1583,))))*$H95</f>
        <v>0</v>
      </c>
      <c r="AB95" s="24">
        <f>IF($J95="Off",0,IF(ISERROR(INDEX(Inputs!AB$36:AB$1583,MATCH($C95,Inputs!$C$36:$C$1583,))),0,INDEX(Inputs!AB$36:AB$1583,MATCH($C95,Inputs!$C$36:$C$1583,))))*$H95</f>
        <v>0</v>
      </c>
      <c r="AC95" s="24">
        <f>IF($J95="Off",0,IF(ISERROR(INDEX(Inputs!AC$36:AC$1583,MATCH($C95,Inputs!$C$36:$C$1583,))),0,INDEX(Inputs!AC$36:AC$1583,MATCH($C95,Inputs!$C$36:$C$1583,))))*$H95</f>
        <v>0</v>
      </c>
      <c r="AD95" s="24">
        <f>IF($J95="Off",0,IF(ISERROR(INDEX(Inputs!AD$36:AD$1583,MATCH($C95,Inputs!$C$36:$C$1583,))),0,INDEX(Inputs!AD$36:AD$1583,MATCH($C95,Inputs!$C$36:$C$1583,))))*$H95</f>
        <v>0</v>
      </c>
      <c r="AE95" s="24">
        <f>IF($J95="Off",0,IF(ISERROR(INDEX(Inputs!AE$36:AE$1583,MATCH($C95,Inputs!$C$36:$C$1583,))),0,INDEX(Inputs!AE$36:AE$1583,MATCH($C95,Inputs!$C$36:$C$1583,))))*$H95</f>
        <v>0</v>
      </c>
      <c r="AF95" s="24">
        <f>IF($J95="Off",0,IF(ISERROR(INDEX(Inputs!AF$36:AF$1583,MATCH($C95,Inputs!$C$36:$C$1583,))),0,INDEX(Inputs!AF$36:AF$1583,MATCH($C95,Inputs!$C$36:$C$1583,))))*$H95</f>
        <v>0</v>
      </c>
      <c r="AG95" s="24">
        <f>IF($J95="Off",0,IF(ISERROR(INDEX(Inputs!AG$36:AG$1583,MATCH($C95,Inputs!$C$36:$C$1583,))),0,INDEX(Inputs!AG$36:AG$1583,MATCH($C95,Inputs!$C$36:$C$1583,))))*$H95</f>
        <v>0</v>
      </c>
      <c r="AH95" s="24">
        <f>IF($J95="Off",0,IF(ISERROR(INDEX(Inputs!AH$36:AH$1583,MATCH($C95,Inputs!$C$36:$C$1583,))),0,INDEX(Inputs!AH$36:AH$1583,MATCH($C95,Inputs!$C$36:$C$1583,))))*$H95</f>
        <v>0</v>
      </c>
      <c r="AI95" s="24">
        <f>IF($J95="Off",0,IF(ISERROR(INDEX(Inputs!AI$36:AI$1583,MATCH($C95,Inputs!$C$36:$C$1583,))),0,INDEX(Inputs!AI$36:AI$1583,MATCH($C95,Inputs!$C$36:$C$1583,))))*$H95</f>
        <v>0</v>
      </c>
      <c r="AJ95" s="24">
        <f>IF($J95="Off",0,IF(ISERROR(INDEX(Inputs!AJ$36:AJ$1583,MATCH($C95,Inputs!$C$36:$C$1583,))),0,INDEX(Inputs!AJ$36:AJ$1583,MATCH($C95,Inputs!$C$36:$C$1583,))))*$H95</f>
        <v>0</v>
      </c>
      <c r="AK95" s="24">
        <f>IF($J95="Off",0,IF(ISERROR(INDEX(Inputs!AK$36:AK$1583,MATCH($C95,Inputs!$C$36:$C$1583,))),0,INDEX(Inputs!AK$36:AK$1583,MATCH($C95,Inputs!$C$36:$C$1583,))))*$H95</f>
        <v>0</v>
      </c>
      <c r="AL95" s="24">
        <f>IF($J95="Off",0,IF(ISERROR(INDEX(Inputs!AL$36:AL$1583,MATCH($C95,Inputs!$C$36:$C$1583,))),0,INDEX(Inputs!AL$36:AL$1583,MATCH($C95,Inputs!$C$36:$C$1583,))))*$H95</f>
        <v>0</v>
      </c>
      <c r="AM95" s="24">
        <f>IF($J95="Off",0,IF(ISERROR(INDEX(Inputs!AM$36:AM$1583,MATCH($C95,Inputs!$C$36:$C$1583,))),0,INDEX(Inputs!AM$36:AM$1583,MATCH($C95,Inputs!$C$36:$C$1583,))))*$H95</f>
        <v>0</v>
      </c>
      <c r="AN95" s="24">
        <f>IF($J95="Off",0,IF(ISERROR(INDEX(Inputs!AN$36:AN$1583,MATCH($C95,Inputs!$C$36:$C$1583,))),0,INDEX(Inputs!AN$36:AN$1583,MATCH($C95,Inputs!$C$36:$C$1583,))))*$H95</f>
        <v>0</v>
      </c>
      <c r="AO95" s="24">
        <f>IF($J95="Off",0,IF(ISERROR(INDEX(Inputs!AO$36:AO$1583,MATCH($C95,Inputs!$C$36:$C$1583,))),0,INDEX(Inputs!AO$36:AO$1583,MATCH($C95,Inputs!$C$36:$C$1583,))))*$H95</f>
        <v>0</v>
      </c>
      <c r="AP95" s="24">
        <f>IF($J95="Off",0,IF(ISERROR(INDEX(Inputs!AP$36:AP$1583,MATCH($C95,Inputs!$C$36:$C$1583,))),0,INDEX(Inputs!AP$36:AP$1583,MATCH($C95,Inputs!$C$36:$C$1583,))))*$H95</f>
        <v>0</v>
      </c>
      <c r="AQ95" s="24">
        <f>IF($J95="Off",0,IF(ISERROR(INDEX(Inputs!AQ$36:AQ$1583,MATCH($C95,Inputs!$C$36:$C$1583,))),0,INDEX(Inputs!AQ$36:AQ$1583,MATCH($C95,Inputs!$C$36:$C$1583,))))*$H95</f>
        <v>0</v>
      </c>
      <c r="AR95" s="24">
        <f>IF($J95="Off",0,IF(ISERROR(INDEX(Inputs!AR$36:AR$1583,MATCH($C95,Inputs!$C$36:$C$1583,))),0,INDEX(Inputs!AR$36:AR$1583,MATCH($C95,Inputs!$C$36:$C$1583,))))*$H95</f>
        <v>0</v>
      </c>
      <c r="AS95" s="24">
        <f>IF($J95="Off",0,IF(ISERROR(INDEX(Inputs!AS$36:AS$1583,MATCH($C95,Inputs!$C$36:$C$1583,))),0,INDEX(Inputs!AS$36:AS$1583,MATCH($C95,Inputs!$C$36:$C$1583,))))*$H95</f>
        <v>0</v>
      </c>
      <c r="AT95" s="24">
        <f>IF($J95="Off",0,IF(ISERROR(INDEX(Inputs!AT$36:AT$1583,MATCH($C95,Inputs!$C$36:$C$1583,))),0,INDEX(Inputs!AT$36:AT$1583,MATCH($C95,Inputs!$C$36:$C$1583,))))*$H95</f>
        <v>0</v>
      </c>
      <c r="AU95" s="24">
        <f>IF($J95="Off",0,IF(ISERROR(INDEX(Inputs!AU$36:AU$1583,MATCH($C95,Inputs!$C$36:$C$1583,))),0,INDEX(Inputs!AU$36:AU$1583,MATCH($C95,Inputs!$C$36:$C$1583,))))*$H95</f>
        <v>0</v>
      </c>
      <c r="AV95" s="24">
        <f>IF($J95="Off",0,IF(ISERROR(INDEX(Inputs!AV$36:AV$1583,MATCH($C95,Inputs!$C$36:$C$1583,))),0,INDEX(Inputs!AV$36:AV$1583,MATCH($C95,Inputs!$C$36:$C$1583,))))*$H95</f>
        <v>0</v>
      </c>
      <c r="AW95" s="24">
        <f>IF($J95="Off",0,IF(ISERROR(INDEX(Inputs!AW$36:AW$1583,MATCH($C95,Inputs!$C$36:$C$1583,))),0,INDEX(Inputs!AW$36:AW$1583,MATCH($C95,Inputs!$C$36:$C$1583,))))*$H95</f>
        <v>0</v>
      </c>
      <c r="AX95" s="24">
        <f>IF($J95="Off",0,IF(ISERROR(INDEX(Inputs!AX$36:AX$1583,MATCH($C95,Inputs!$C$36:$C$1583,))),0,INDEX(Inputs!AX$36:AX$1583,MATCH($C95,Inputs!$C$36:$C$1583,))))*$H95</f>
        <v>0</v>
      </c>
      <c r="AY95" s="24">
        <f>IF($J95="Off",0,IF(ISERROR(INDEX(Inputs!AY$36:AY$1583,MATCH($C95,Inputs!$C$36:$C$1583,))),0,INDEX(Inputs!AY$36:AY$1583,MATCH($C95,Inputs!$C$36:$C$1583,))))*$H95</f>
        <v>0</v>
      </c>
      <c r="AZ95" s="24">
        <f>IF($J95="Off",0,IF(ISERROR(INDEX(Inputs!AZ$36:AZ$1583,MATCH($C95,Inputs!$C$36:$C$1583,))),0,INDEX(Inputs!AZ$36:AZ$1583,MATCH($C95,Inputs!$C$36:$C$1583,))))*$H95</f>
        <v>0</v>
      </c>
      <c r="BA95" s="24">
        <f>IF($J95="Off",0,IF(ISERROR(INDEX(Inputs!BA$36:BA$1583,MATCH($C95,Inputs!$C$36:$C$1583,))),0,INDEX(Inputs!BA$36:BA$1583,MATCH($C95,Inputs!$C$36:$C$1583,))))*$H95</f>
        <v>0</v>
      </c>
      <c r="BB95" s="24">
        <f>IF($J95="Off",0,IF(ISERROR(INDEX(Inputs!BB$36:BB$1583,MATCH($C95,Inputs!$C$36:$C$1583,))),0,INDEX(Inputs!BB$36:BB$1583,MATCH($C95,Inputs!$C$36:$C$1583,))))*$H95</f>
        <v>0</v>
      </c>
      <c r="BC95" s="24">
        <f>IF($J95="Off",0,IF(ISERROR(INDEX(Inputs!BC$36:BC$1583,MATCH($C95,Inputs!$C$36:$C$1583,))),0,INDEX(Inputs!BC$36:BC$1583,MATCH($C95,Inputs!$C$36:$C$1583,))))*$H95</f>
        <v>0</v>
      </c>
      <c r="BD95" s="24">
        <f>IF($J95="Off",0,IF(ISERROR(INDEX(Inputs!BD$36:BD$1583,MATCH($C95,Inputs!$C$36:$C$1583,))),0,INDEX(Inputs!BD$36:BD$1583,MATCH($C95,Inputs!$C$36:$C$1583,))))*$H95</f>
        <v>0</v>
      </c>
      <c r="BE95" s="24">
        <f>IF($J95="Off",0,IF(ISERROR(INDEX(Inputs!BE$36:BE$1583,MATCH($C95,Inputs!$C$36:$C$1583,))),0,INDEX(Inputs!BE$36:BE$1583,MATCH($C95,Inputs!$C$36:$C$1583,))))*$H95</f>
        <v>0</v>
      </c>
      <c r="BF95" s="24">
        <f>IF($J95="Off",0,IF(ISERROR(INDEX(Inputs!BF$36:BF$1583,MATCH($C95,Inputs!$C$36:$C$1583,))),0,INDEX(Inputs!BF$36:BF$1583,MATCH($C95,Inputs!$C$36:$C$1583,))))*$H95</f>
        <v>0</v>
      </c>
      <c r="BG95" s="24">
        <f>IF($J95="Off",0,IF(ISERROR(INDEX(Inputs!BG$36:BG$1583,MATCH($C95,Inputs!$C$36:$C$1583,))),0,INDEX(Inputs!BG$36:BG$1583,MATCH($C95,Inputs!$C$36:$C$1583,))))*$H95</f>
        <v>0</v>
      </c>
      <c r="BH95" s="24">
        <f>IF($J95="Off",0,IF(ISERROR(INDEX(Inputs!BH$36:BH$1583,MATCH($C95,Inputs!$C$36:$C$1583,))),0,INDEX(Inputs!BH$36:BH$1583,MATCH($C95,Inputs!$C$36:$C$1583,))))*$H95</f>
        <v>0</v>
      </c>
      <c r="BI95" s="24">
        <f>IF($J95="Off",0,IF(ISERROR(INDEX(Inputs!BI$36:BI$1583,MATCH($C95,Inputs!$C$36:$C$1583,))),0,INDEX(Inputs!BI$36:BI$1583,MATCH($C95,Inputs!$C$36:$C$1583,))))*$H95</f>
        <v>0</v>
      </c>
      <c r="BJ95" s="24">
        <f>IF($J95="Off",0,IF(ISERROR(INDEX(Inputs!BJ$36:BJ$1583,MATCH($C95,Inputs!$C$36:$C$1583,))),0,INDEX(Inputs!BJ$36:BJ$1583,MATCH($C95,Inputs!$C$36:$C$1583,))))*$H95</f>
        <v>0</v>
      </c>
      <c r="BK95" s="24">
        <f>IF($J95="Off",0,IF(ISERROR(INDEX(Inputs!BK$36:BK$1583,MATCH($C95,Inputs!$C$36:$C$1583,))),0,INDEX(Inputs!BK$36:BK$1583,MATCH($C95,Inputs!$C$36:$C$1583,))))*$H95</f>
        <v>0</v>
      </c>
      <c r="BL95" s="24">
        <f>IF($J95="Off",0,IF(ISERROR(INDEX(Inputs!BL$36:BL$1583,MATCH($C95,Inputs!$C$36:$C$1583,))),0,INDEX(Inputs!BL$36:BL$1583,MATCH($C95,Inputs!$C$36:$C$1583,))))*$H95</f>
        <v>0</v>
      </c>
      <c r="BM95" s="24">
        <f>IF($J95="Off",0,IF(ISERROR(INDEX(Inputs!BM$36:BM$1583,MATCH($C95,Inputs!$C$36:$C$1583,))),0,INDEX(Inputs!BM$36:BM$1583,MATCH($C95,Inputs!$C$36:$C$1583,))))*$H95</f>
        <v>0</v>
      </c>
      <c r="BN95" s="24">
        <f>IF($J95="Off",0,IF(ISERROR(INDEX(Inputs!BN$36:BN$1583,MATCH($C95,Inputs!$C$36:$C$1583,))),0,INDEX(Inputs!BN$36:BN$1583,MATCH($C95,Inputs!$C$36:$C$1583,))))*$H95</f>
        <v>0</v>
      </c>
      <c r="BO95" s="24">
        <f>IF($J95="Off",0,IF(ISERROR(INDEX(Inputs!BO$36:BO$1583,MATCH($C95,Inputs!$C$36:$C$1583,))),0,INDEX(Inputs!BO$36:BO$1583,MATCH($C95,Inputs!$C$36:$C$1583,))))*$H95</f>
        <v>0</v>
      </c>
      <c r="BP95" s="24">
        <f>IF($J95="Off",0,IF(ISERROR(INDEX(Inputs!BP$36:BP$1583,MATCH($C95,Inputs!$C$36:$C$1583,))),0,INDEX(Inputs!BP$36:BP$1583,MATCH($C95,Inputs!$C$36:$C$1583,))))*$H95</f>
        <v>0</v>
      </c>
      <c r="BQ95" s="24">
        <f>IF($J95="Off",0,IF(ISERROR(INDEX(Inputs!BQ$36:BQ$1583,MATCH($C95,Inputs!$C$36:$C$1583,))),0,INDEX(Inputs!BQ$36:BQ$1583,MATCH($C95,Inputs!$C$36:$C$1583,))))*$H95</f>
        <v>0</v>
      </c>
      <c r="BR95" s="24">
        <f>IF($J95="Off",0,IF(ISERROR(INDEX(Inputs!BR$36:BR$1583,MATCH($C95,Inputs!$C$36:$C$1583,))),0,INDEX(Inputs!BR$36:BR$1583,MATCH($C95,Inputs!$C$36:$C$1583,))))*$H95</f>
        <v>0</v>
      </c>
      <c r="BS95" s="24">
        <f>IF($J95="Off",0,IF(ISERROR(INDEX(Inputs!BS$36:BS$1583,MATCH($C95,Inputs!$C$36:$C$1583,))),0,INDEX(Inputs!BS$36:BS$1583,MATCH($C95,Inputs!$C$36:$C$1583,))))*$H95</f>
        <v>0</v>
      </c>
      <c r="BT95" s="24">
        <f>IF($J95="Off",0,IF(ISERROR(INDEX(Inputs!BT$36:BT$1583,MATCH($C95,Inputs!$C$36:$C$1583,))),0,INDEX(Inputs!BT$36:BT$1583,MATCH($C95,Inputs!$C$36:$C$1583,))))*$H95</f>
        <v>0</v>
      </c>
      <c r="BU95" s="24">
        <f>IF($J95="Off",0,IF(ISERROR(INDEX(Inputs!BU$36:BU$1583,MATCH($C95,Inputs!$C$36:$C$1583,))),0,INDEX(Inputs!BU$36:BU$1583,MATCH($C95,Inputs!$C$36:$C$1583,))))*$H95</f>
        <v>0</v>
      </c>
      <c r="BV95" s="24">
        <f>IF($J95="Off",0,IF(ISERROR(INDEX(Inputs!BV$36:BV$1583,MATCH($C95,Inputs!$C$36:$C$1583,))),0,INDEX(Inputs!BV$36:BV$1583,MATCH($C95,Inputs!$C$36:$C$1583,))))*$H95</f>
        <v>0</v>
      </c>
      <c r="BW95" s="24">
        <f>IF($J95="Off",0,IF(ISERROR(INDEX(Inputs!BW$36:BW$1583,MATCH($C95,Inputs!$C$36:$C$1583,))),0,INDEX(Inputs!BW$36:BW$1583,MATCH($C95,Inputs!$C$36:$C$1583,))))*$H95</f>
        <v>0</v>
      </c>
      <c r="BX95" s="24">
        <f>IF($J95="Off",0,IF(ISERROR(INDEX(Inputs!BX$36:BX$1583,MATCH($C95,Inputs!$C$36:$C$1583,))),0,INDEX(Inputs!BX$36:BX$1583,MATCH($C95,Inputs!$C$36:$C$1583,))))*$H95</f>
        <v>0</v>
      </c>
      <c r="BY95" s="24">
        <f>IF($J95="Off",0,IF(ISERROR(INDEX(Inputs!BY$36:BY$1583,MATCH($C95,Inputs!$C$36:$C$1583,))),0,INDEX(Inputs!BY$36:BY$1583,MATCH($C95,Inputs!$C$36:$C$1583,))))*$H95</f>
        <v>0</v>
      </c>
      <c r="BZ95" s="24">
        <f>IF($J95="Off",0,IF(ISERROR(INDEX(Inputs!BZ$36:BZ$1583,MATCH($C95,Inputs!$C$36:$C$1583,))),0,INDEX(Inputs!BZ$36:BZ$1583,MATCH($C95,Inputs!$C$36:$C$1583,))))*$H95</f>
        <v>0</v>
      </c>
    </row>
    <row r="96" spans="3:78" outlineLevel="1">
      <c r="C96" s="111">
        <v>54</v>
      </c>
      <c r="D96" s="111"/>
      <c r="E96" s="111"/>
      <c r="G96" s="22">
        <f>IF(ISERROR(INDEX(Inputs!G$36:G$1583,MATCH($C96,Inputs!$C$36:$C$1583,))),0,INDEX(Inputs!G$36:G$1583,MATCH($C96,Inputs!$C$36:$C$1583,)))</f>
        <v>0</v>
      </c>
      <c r="H96" s="54">
        <f>IF(AND($I$9="Yes",I96=Inputs!$CB$16),0,1)</f>
        <v>1</v>
      </c>
      <c r="I96" s="22">
        <f>IF(ISERROR(INDEX(Inputs!I$36:I$1583,MATCH($C96,Inputs!$C$36:$C$1583,))),0,INDEX(Inputs!I$36:I$1583,MATCH($C96,Inputs!$C$36:$C$1583,)))</f>
        <v>0</v>
      </c>
      <c r="J96" s="45" t="s">
        <v>48</v>
      </c>
      <c r="K96" s="24">
        <f t="shared" si="132"/>
        <v>0</v>
      </c>
      <c r="M96" s="24">
        <f t="shared" si="133"/>
        <v>0</v>
      </c>
      <c r="N96" s="24">
        <f t="shared" si="133"/>
        <v>0</v>
      </c>
      <c r="O96" s="24">
        <f t="shared" si="133"/>
        <v>0</v>
      </c>
      <c r="P96" s="24">
        <f t="shared" si="133"/>
        <v>0</v>
      </c>
      <c r="Q96" s="24">
        <f t="shared" si="133"/>
        <v>0</v>
      </c>
      <c r="R96" s="24">
        <f t="shared" si="133"/>
        <v>0</v>
      </c>
      <c r="S96" s="24">
        <f t="shared" si="133"/>
        <v>0</v>
      </c>
      <c r="T96" s="24">
        <f t="shared" si="133"/>
        <v>0</v>
      </c>
      <c r="U96" s="24">
        <f t="shared" si="133"/>
        <v>0</v>
      </c>
      <c r="V96" s="24">
        <f t="shared" si="133"/>
        <v>0</v>
      </c>
      <c r="W96" s="24">
        <f t="shared" si="133"/>
        <v>0</v>
      </c>
      <c r="X96" s="24">
        <f t="shared" si="133"/>
        <v>0</v>
      </c>
      <c r="Z96" s="24">
        <f>IF($J96="Off",0,IF(ISERROR(INDEX(Inputs!Z$36:Z$1583,MATCH($C96,Inputs!$C$36:$C$1583,))),0,INDEX(Inputs!Z$36:Z$1583,MATCH($C96,Inputs!$C$36:$C$1583,))))*$H96</f>
        <v>0</v>
      </c>
      <c r="AA96" s="24">
        <f>IF($J96="Off",0,IF(ISERROR(INDEX(Inputs!AA$36:AA$1583,MATCH($C96,Inputs!$C$36:$C$1583,))),0,INDEX(Inputs!AA$36:AA$1583,MATCH($C96,Inputs!$C$36:$C$1583,))))*$H96</f>
        <v>0</v>
      </c>
      <c r="AB96" s="24">
        <f>IF($J96="Off",0,IF(ISERROR(INDEX(Inputs!AB$36:AB$1583,MATCH($C96,Inputs!$C$36:$C$1583,))),0,INDEX(Inputs!AB$36:AB$1583,MATCH($C96,Inputs!$C$36:$C$1583,))))*$H96</f>
        <v>0</v>
      </c>
      <c r="AC96" s="24">
        <f>IF($J96="Off",0,IF(ISERROR(INDEX(Inputs!AC$36:AC$1583,MATCH($C96,Inputs!$C$36:$C$1583,))),0,INDEX(Inputs!AC$36:AC$1583,MATCH($C96,Inputs!$C$36:$C$1583,))))*$H96</f>
        <v>0</v>
      </c>
      <c r="AD96" s="24">
        <f>IF($J96="Off",0,IF(ISERROR(INDEX(Inputs!AD$36:AD$1583,MATCH($C96,Inputs!$C$36:$C$1583,))),0,INDEX(Inputs!AD$36:AD$1583,MATCH($C96,Inputs!$C$36:$C$1583,))))*$H96</f>
        <v>0</v>
      </c>
      <c r="AE96" s="24">
        <f>IF($J96="Off",0,IF(ISERROR(INDEX(Inputs!AE$36:AE$1583,MATCH($C96,Inputs!$C$36:$C$1583,))),0,INDEX(Inputs!AE$36:AE$1583,MATCH($C96,Inputs!$C$36:$C$1583,))))*$H96</f>
        <v>0</v>
      </c>
      <c r="AF96" s="24">
        <f>IF($J96="Off",0,IF(ISERROR(INDEX(Inputs!AF$36:AF$1583,MATCH($C96,Inputs!$C$36:$C$1583,))),0,INDEX(Inputs!AF$36:AF$1583,MATCH($C96,Inputs!$C$36:$C$1583,))))*$H96</f>
        <v>0</v>
      </c>
      <c r="AG96" s="24">
        <f>IF($J96="Off",0,IF(ISERROR(INDEX(Inputs!AG$36:AG$1583,MATCH($C96,Inputs!$C$36:$C$1583,))),0,INDEX(Inputs!AG$36:AG$1583,MATCH($C96,Inputs!$C$36:$C$1583,))))*$H96</f>
        <v>0</v>
      </c>
      <c r="AH96" s="24">
        <f>IF($J96="Off",0,IF(ISERROR(INDEX(Inputs!AH$36:AH$1583,MATCH($C96,Inputs!$C$36:$C$1583,))),0,INDEX(Inputs!AH$36:AH$1583,MATCH($C96,Inputs!$C$36:$C$1583,))))*$H96</f>
        <v>0</v>
      </c>
      <c r="AI96" s="24">
        <f>IF($J96="Off",0,IF(ISERROR(INDEX(Inputs!AI$36:AI$1583,MATCH($C96,Inputs!$C$36:$C$1583,))),0,INDEX(Inputs!AI$36:AI$1583,MATCH($C96,Inputs!$C$36:$C$1583,))))*$H96</f>
        <v>0</v>
      </c>
      <c r="AJ96" s="24">
        <f>IF($J96="Off",0,IF(ISERROR(INDEX(Inputs!AJ$36:AJ$1583,MATCH($C96,Inputs!$C$36:$C$1583,))),0,INDEX(Inputs!AJ$36:AJ$1583,MATCH($C96,Inputs!$C$36:$C$1583,))))*$H96</f>
        <v>0</v>
      </c>
      <c r="AK96" s="24">
        <f>IF($J96="Off",0,IF(ISERROR(INDEX(Inputs!AK$36:AK$1583,MATCH($C96,Inputs!$C$36:$C$1583,))),0,INDEX(Inputs!AK$36:AK$1583,MATCH($C96,Inputs!$C$36:$C$1583,))))*$H96</f>
        <v>0</v>
      </c>
      <c r="AL96" s="24">
        <f>IF($J96="Off",0,IF(ISERROR(INDEX(Inputs!AL$36:AL$1583,MATCH($C96,Inputs!$C$36:$C$1583,))),0,INDEX(Inputs!AL$36:AL$1583,MATCH($C96,Inputs!$C$36:$C$1583,))))*$H96</f>
        <v>0</v>
      </c>
      <c r="AM96" s="24">
        <f>IF($J96="Off",0,IF(ISERROR(INDEX(Inputs!AM$36:AM$1583,MATCH($C96,Inputs!$C$36:$C$1583,))),0,INDEX(Inputs!AM$36:AM$1583,MATCH($C96,Inputs!$C$36:$C$1583,))))*$H96</f>
        <v>0</v>
      </c>
      <c r="AN96" s="24">
        <f>IF($J96="Off",0,IF(ISERROR(INDEX(Inputs!AN$36:AN$1583,MATCH($C96,Inputs!$C$36:$C$1583,))),0,INDEX(Inputs!AN$36:AN$1583,MATCH($C96,Inputs!$C$36:$C$1583,))))*$H96</f>
        <v>0</v>
      </c>
      <c r="AO96" s="24">
        <f>IF($J96="Off",0,IF(ISERROR(INDEX(Inputs!AO$36:AO$1583,MATCH($C96,Inputs!$C$36:$C$1583,))),0,INDEX(Inputs!AO$36:AO$1583,MATCH($C96,Inputs!$C$36:$C$1583,))))*$H96</f>
        <v>0</v>
      </c>
      <c r="AP96" s="24">
        <f>IF($J96="Off",0,IF(ISERROR(INDEX(Inputs!AP$36:AP$1583,MATCH($C96,Inputs!$C$36:$C$1583,))),0,INDEX(Inputs!AP$36:AP$1583,MATCH($C96,Inputs!$C$36:$C$1583,))))*$H96</f>
        <v>0</v>
      </c>
      <c r="AQ96" s="24">
        <f>IF($J96="Off",0,IF(ISERROR(INDEX(Inputs!AQ$36:AQ$1583,MATCH($C96,Inputs!$C$36:$C$1583,))),0,INDEX(Inputs!AQ$36:AQ$1583,MATCH($C96,Inputs!$C$36:$C$1583,))))*$H96</f>
        <v>0</v>
      </c>
      <c r="AR96" s="24">
        <f>IF($J96="Off",0,IF(ISERROR(INDEX(Inputs!AR$36:AR$1583,MATCH($C96,Inputs!$C$36:$C$1583,))),0,INDEX(Inputs!AR$36:AR$1583,MATCH($C96,Inputs!$C$36:$C$1583,))))*$H96</f>
        <v>0</v>
      </c>
      <c r="AS96" s="24">
        <f>IF($J96="Off",0,IF(ISERROR(INDEX(Inputs!AS$36:AS$1583,MATCH($C96,Inputs!$C$36:$C$1583,))),0,INDEX(Inputs!AS$36:AS$1583,MATCH($C96,Inputs!$C$36:$C$1583,))))*$H96</f>
        <v>0</v>
      </c>
      <c r="AT96" s="24">
        <f>IF($J96="Off",0,IF(ISERROR(INDEX(Inputs!AT$36:AT$1583,MATCH($C96,Inputs!$C$36:$C$1583,))),0,INDEX(Inputs!AT$36:AT$1583,MATCH($C96,Inputs!$C$36:$C$1583,))))*$H96</f>
        <v>0</v>
      </c>
      <c r="AU96" s="24">
        <f>IF($J96="Off",0,IF(ISERROR(INDEX(Inputs!AU$36:AU$1583,MATCH($C96,Inputs!$C$36:$C$1583,))),0,INDEX(Inputs!AU$36:AU$1583,MATCH($C96,Inputs!$C$36:$C$1583,))))*$H96</f>
        <v>0</v>
      </c>
      <c r="AV96" s="24">
        <f>IF($J96="Off",0,IF(ISERROR(INDEX(Inputs!AV$36:AV$1583,MATCH($C96,Inputs!$C$36:$C$1583,))),0,INDEX(Inputs!AV$36:AV$1583,MATCH($C96,Inputs!$C$36:$C$1583,))))*$H96</f>
        <v>0</v>
      </c>
      <c r="AW96" s="24">
        <f>IF($J96="Off",0,IF(ISERROR(INDEX(Inputs!AW$36:AW$1583,MATCH($C96,Inputs!$C$36:$C$1583,))),0,INDEX(Inputs!AW$36:AW$1583,MATCH($C96,Inputs!$C$36:$C$1583,))))*$H96</f>
        <v>0</v>
      </c>
      <c r="AX96" s="24">
        <f>IF($J96="Off",0,IF(ISERROR(INDEX(Inputs!AX$36:AX$1583,MATCH($C96,Inputs!$C$36:$C$1583,))),0,INDEX(Inputs!AX$36:AX$1583,MATCH($C96,Inputs!$C$36:$C$1583,))))*$H96</f>
        <v>0</v>
      </c>
      <c r="AY96" s="24">
        <f>IF($J96="Off",0,IF(ISERROR(INDEX(Inputs!AY$36:AY$1583,MATCH($C96,Inputs!$C$36:$C$1583,))),0,INDEX(Inputs!AY$36:AY$1583,MATCH($C96,Inputs!$C$36:$C$1583,))))*$H96</f>
        <v>0</v>
      </c>
      <c r="AZ96" s="24">
        <f>IF($J96="Off",0,IF(ISERROR(INDEX(Inputs!AZ$36:AZ$1583,MATCH($C96,Inputs!$C$36:$C$1583,))),0,INDEX(Inputs!AZ$36:AZ$1583,MATCH($C96,Inputs!$C$36:$C$1583,))))*$H96</f>
        <v>0</v>
      </c>
      <c r="BA96" s="24">
        <f>IF($J96="Off",0,IF(ISERROR(INDEX(Inputs!BA$36:BA$1583,MATCH($C96,Inputs!$C$36:$C$1583,))),0,INDEX(Inputs!BA$36:BA$1583,MATCH($C96,Inputs!$C$36:$C$1583,))))*$H96</f>
        <v>0</v>
      </c>
      <c r="BB96" s="24">
        <f>IF($J96="Off",0,IF(ISERROR(INDEX(Inputs!BB$36:BB$1583,MATCH($C96,Inputs!$C$36:$C$1583,))),0,INDEX(Inputs!BB$36:BB$1583,MATCH($C96,Inputs!$C$36:$C$1583,))))*$H96</f>
        <v>0</v>
      </c>
      <c r="BC96" s="24">
        <f>IF($J96="Off",0,IF(ISERROR(INDEX(Inputs!BC$36:BC$1583,MATCH($C96,Inputs!$C$36:$C$1583,))),0,INDEX(Inputs!BC$36:BC$1583,MATCH($C96,Inputs!$C$36:$C$1583,))))*$H96</f>
        <v>0</v>
      </c>
      <c r="BD96" s="24">
        <f>IF($J96="Off",0,IF(ISERROR(INDEX(Inputs!BD$36:BD$1583,MATCH($C96,Inputs!$C$36:$C$1583,))),0,INDEX(Inputs!BD$36:BD$1583,MATCH($C96,Inputs!$C$36:$C$1583,))))*$H96</f>
        <v>0</v>
      </c>
      <c r="BE96" s="24">
        <f>IF($J96="Off",0,IF(ISERROR(INDEX(Inputs!BE$36:BE$1583,MATCH($C96,Inputs!$C$36:$C$1583,))),0,INDEX(Inputs!BE$36:BE$1583,MATCH($C96,Inputs!$C$36:$C$1583,))))*$H96</f>
        <v>0</v>
      </c>
      <c r="BF96" s="24">
        <f>IF($J96="Off",0,IF(ISERROR(INDEX(Inputs!BF$36:BF$1583,MATCH($C96,Inputs!$C$36:$C$1583,))),0,INDEX(Inputs!BF$36:BF$1583,MATCH($C96,Inputs!$C$36:$C$1583,))))*$H96</f>
        <v>0</v>
      </c>
      <c r="BG96" s="24">
        <f>IF($J96="Off",0,IF(ISERROR(INDEX(Inputs!BG$36:BG$1583,MATCH($C96,Inputs!$C$36:$C$1583,))),0,INDEX(Inputs!BG$36:BG$1583,MATCH($C96,Inputs!$C$36:$C$1583,))))*$H96</f>
        <v>0</v>
      </c>
      <c r="BH96" s="24">
        <f>IF($J96="Off",0,IF(ISERROR(INDEX(Inputs!BH$36:BH$1583,MATCH($C96,Inputs!$C$36:$C$1583,))),0,INDEX(Inputs!BH$36:BH$1583,MATCH($C96,Inputs!$C$36:$C$1583,))))*$H96</f>
        <v>0</v>
      </c>
      <c r="BI96" s="24">
        <f>IF($J96="Off",0,IF(ISERROR(INDEX(Inputs!BI$36:BI$1583,MATCH($C96,Inputs!$C$36:$C$1583,))),0,INDEX(Inputs!BI$36:BI$1583,MATCH($C96,Inputs!$C$36:$C$1583,))))*$H96</f>
        <v>0</v>
      </c>
      <c r="BJ96" s="24">
        <f>IF($J96="Off",0,IF(ISERROR(INDEX(Inputs!BJ$36:BJ$1583,MATCH($C96,Inputs!$C$36:$C$1583,))),0,INDEX(Inputs!BJ$36:BJ$1583,MATCH($C96,Inputs!$C$36:$C$1583,))))*$H96</f>
        <v>0</v>
      </c>
      <c r="BK96" s="24">
        <f>IF($J96="Off",0,IF(ISERROR(INDEX(Inputs!BK$36:BK$1583,MATCH($C96,Inputs!$C$36:$C$1583,))),0,INDEX(Inputs!BK$36:BK$1583,MATCH($C96,Inputs!$C$36:$C$1583,))))*$H96</f>
        <v>0</v>
      </c>
      <c r="BL96" s="24">
        <f>IF($J96="Off",0,IF(ISERROR(INDEX(Inputs!BL$36:BL$1583,MATCH($C96,Inputs!$C$36:$C$1583,))),0,INDEX(Inputs!BL$36:BL$1583,MATCH($C96,Inputs!$C$36:$C$1583,))))*$H96</f>
        <v>0</v>
      </c>
      <c r="BM96" s="24">
        <f>IF($J96="Off",0,IF(ISERROR(INDEX(Inputs!BM$36:BM$1583,MATCH($C96,Inputs!$C$36:$C$1583,))),0,INDEX(Inputs!BM$36:BM$1583,MATCH($C96,Inputs!$C$36:$C$1583,))))*$H96</f>
        <v>0</v>
      </c>
      <c r="BN96" s="24">
        <f>IF($J96="Off",0,IF(ISERROR(INDEX(Inputs!BN$36:BN$1583,MATCH($C96,Inputs!$C$36:$C$1583,))),0,INDEX(Inputs!BN$36:BN$1583,MATCH($C96,Inputs!$C$36:$C$1583,))))*$H96</f>
        <v>0</v>
      </c>
      <c r="BO96" s="24">
        <f>IF($J96="Off",0,IF(ISERROR(INDEX(Inputs!BO$36:BO$1583,MATCH($C96,Inputs!$C$36:$C$1583,))),0,INDEX(Inputs!BO$36:BO$1583,MATCH($C96,Inputs!$C$36:$C$1583,))))*$H96</f>
        <v>0</v>
      </c>
      <c r="BP96" s="24">
        <f>IF($J96="Off",0,IF(ISERROR(INDEX(Inputs!BP$36:BP$1583,MATCH($C96,Inputs!$C$36:$C$1583,))),0,INDEX(Inputs!BP$36:BP$1583,MATCH($C96,Inputs!$C$36:$C$1583,))))*$H96</f>
        <v>0</v>
      </c>
      <c r="BQ96" s="24">
        <f>IF($J96="Off",0,IF(ISERROR(INDEX(Inputs!BQ$36:BQ$1583,MATCH($C96,Inputs!$C$36:$C$1583,))),0,INDEX(Inputs!BQ$36:BQ$1583,MATCH($C96,Inputs!$C$36:$C$1583,))))*$H96</f>
        <v>0</v>
      </c>
      <c r="BR96" s="24">
        <f>IF($J96="Off",0,IF(ISERROR(INDEX(Inputs!BR$36:BR$1583,MATCH($C96,Inputs!$C$36:$C$1583,))),0,INDEX(Inputs!BR$36:BR$1583,MATCH($C96,Inputs!$C$36:$C$1583,))))*$H96</f>
        <v>0</v>
      </c>
      <c r="BS96" s="24">
        <f>IF($J96="Off",0,IF(ISERROR(INDEX(Inputs!BS$36:BS$1583,MATCH($C96,Inputs!$C$36:$C$1583,))),0,INDEX(Inputs!BS$36:BS$1583,MATCH($C96,Inputs!$C$36:$C$1583,))))*$H96</f>
        <v>0</v>
      </c>
      <c r="BT96" s="24">
        <f>IF($J96="Off",0,IF(ISERROR(INDEX(Inputs!BT$36:BT$1583,MATCH($C96,Inputs!$C$36:$C$1583,))),0,INDEX(Inputs!BT$36:BT$1583,MATCH($C96,Inputs!$C$36:$C$1583,))))*$H96</f>
        <v>0</v>
      </c>
      <c r="BU96" s="24">
        <f>IF($J96="Off",0,IF(ISERROR(INDEX(Inputs!BU$36:BU$1583,MATCH($C96,Inputs!$C$36:$C$1583,))),0,INDEX(Inputs!BU$36:BU$1583,MATCH($C96,Inputs!$C$36:$C$1583,))))*$H96</f>
        <v>0</v>
      </c>
      <c r="BV96" s="24">
        <f>IF($J96="Off",0,IF(ISERROR(INDEX(Inputs!BV$36:BV$1583,MATCH($C96,Inputs!$C$36:$C$1583,))),0,INDEX(Inputs!BV$36:BV$1583,MATCH($C96,Inputs!$C$36:$C$1583,))))*$H96</f>
        <v>0</v>
      </c>
      <c r="BW96" s="24">
        <f>IF($J96="Off",0,IF(ISERROR(INDEX(Inputs!BW$36:BW$1583,MATCH($C96,Inputs!$C$36:$C$1583,))),0,INDEX(Inputs!BW$36:BW$1583,MATCH($C96,Inputs!$C$36:$C$1583,))))*$H96</f>
        <v>0</v>
      </c>
      <c r="BX96" s="24">
        <f>IF($J96="Off",0,IF(ISERROR(INDEX(Inputs!BX$36:BX$1583,MATCH($C96,Inputs!$C$36:$C$1583,))),0,INDEX(Inputs!BX$36:BX$1583,MATCH($C96,Inputs!$C$36:$C$1583,))))*$H96</f>
        <v>0</v>
      </c>
      <c r="BY96" s="24">
        <f>IF($J96="Off",0,IF(ISERROR(INDEX(Inputs!BY$36:BY$1583,MATCH($C96,Inputs!$C$36:$C$1583,))),0,INDEX(Inputs!BY$36:BY$1583,MATCH($C96,Inputs!$C$36:$C$1583,))))*$H96</f>
        <v>0</v>
      </c>
      <c r="BZ96" s="24">
        <f>IF($J96="Off",0,IF(ISERROR(INDEX(Inputs!BZ$36:BZ$1583,MATCH($C96,Inputs!$C$36:$C$1583,))),0,INDEX(Inputs!BZ$36:BZ$1583,MATCH($C96,Inputs!$C$36:$C$1583,))))*$H96</f>
        <v>0</v>
      </c>
    </row>
    <row r="97" spans="3:78" outlineLevel="1">
      <c r="C97" s="111">
        <v>55</v>
      </c>
      <c r="D97" s="111"/>
      <c r="E97" s="111"/>
      <c r="G97" s="22">
        <f>IF(ISERROR(INDEX(Inputs!G$36:G$1583,MATCH($C97,Inputs!$C$36:$C$1583,))),0,INDEX(Inputs!G$36:G$1583,MATCH($C97,Inputs!$C$36:$C$1583,)))</f>
        <v>0</v>
      </c>
      <c r="H97" s="54">
        <f>IF(AND($I$9="Yes",I97=Inputs!$CB$16),0,1)</f>
        <v>1</v>
      </c>
      <c r="I97" s="22">
        <f>IF(ISERROR(INDEX(Inputs!I$36:I$1583,MATCH($C97,Inputs!$C$36:$C$1583,))),0,INDEX(Inputs!I$36:I$1583,MATCH($C97,Inputs!$C$36:$C$1583,)))</f>
        <v>0</v>
      </c>
      <c r="J97" s="45" t="s">
        <v>48</v>
      </c>
      <c r="K97" s="24">
        <f t="shared" si="132"/>
        <v>0</v>
      </c>
      <c r="M97" s="24">
        <f t="shared" si="133"/>
        <v>0</v>
      </c>
      <c r="N97" s="24">
        <f t="shared" si="133"/>
        <v>0</v>
      </c>
      <c r="O97" s="24">
        <f t="shared" si="133"/>
        <v>0</v>
      </c>
      <c r="P97" s="24">
        <f t="shared" si="133"/>
        <v>0</v>
      </c>
      <c r="Q97" s="24">
        <f t="shared" si="133"/>
        <v>0</v>
      </c>
      <c r="R97" s="24">
        <f t="shared" si="133"/>
        <v>0</v>
      </c>
      <c r="S97" s="24">
        <f t="shared" si="133"/>
        <v>0</v>
      </c>
      <c r="T97" s="24">
        <f t="shared" si="133"/>
        <v>0</v>
      </c>
      <c r="U97" s="24">
        <f t="shared" si="133"/>
        <v>0</v>
      </c>
      <c r="V97" s="24">
        <f t="shared" si="133"/>
        <v>0</v>
      </c>
      <c r="W97" s="24">
        <f t="shared" si="133"/>
        <v>0</v>
      </c>
      <c r="X97" s="24">
        <f t="shared" si="133"/>
        <v>0</v>
      </c>
      <c r="Z97" s="24">
        <f>IF($J97="Off",0,IF(ISERROR(INDEX(Inputs!Z$36:Z$1583,MATCH($C97,Inputs!$C$36:$C$1583,))),0,INDEX(Inputs!Z$36:Z$1583,MATCH($C97,Inputs!$C$36:$C$1583,))))*$H97</f>
        <v>0</v>
      </c>
      <c r="AA97" s="24">
        <f>IF($J97="Off",0,IF(ISERROR(INDEX(Inputs!AA$36:AA$1583,MATCH($C97,Inputs!$C$36:$C$1583,))),0,INDEX(Inputs!AA$36:AA$1583,MATCH($C97,Inputs!$C$36:$C$1583,))))*$H97</f>
        <v>0</v>
      </c>
      <c r="AB97" s="24">
        <f>IF($J97="Off",0,IF(ISERROR(INDEX(Inputs!AB$36:AB$1583,MATCH($C97,Inputs!$C$36:$C$1583,))),0,INDEX(Inputs!AB$36:AB$1583,MATCH($C97,Inputs!$C$36:$C$1583,))))*$H97</f>
        <v>0</v>
      </c>
      <c r="AC97" s="24">
        <f>IF($J97="Off",0,IF(ISERROR(INDEX(Inputs!AC$36:AC$1583,MATCH($C97,Inputs!$C$36:$C$1583,))),0,INDEX(Inputs!AC$36:AC$1583,MATCH($C97,Inputs!$C$36:$C$1583,))))*$H97</f>
        <v>0</v>
      </c>
      <c r="AD97" s="24">
        <f>IF($J97="Off",0,IF(ISERROR(INDEX(Inputs!AD$36:AD$1583,MATCH($C97,Inputs!$C$36:$C$1583,))),0,INDEX(Inputs!AD$36:AD$1583,MATCH($C97,Inputs!$C$36:$C$1583,))))*$H97</f>
        <v>0</v>
      </c>
      <c r="AE97" s="24">
        <f>IF($J97="Off",0,IF(ISERROR(INDEX(Inputs!AE$36:AE$1583,MATCH($C97,Inputs!$C$36:$C$1583,))),0,INDEX(Inputs!AE$36:AE$1583,MATCH($C97,Inputs!$C$36:$C$1583,))))*$H97</f>
        <v>0</v>
      </c>
      <c r="AF97" s="24">
        <f>IF($J97="Off",0,IF(ISERROR(INDEX(Inputs!AF$36:AF$1583,MATCH($C97,Inputs!$C$36:$C$1583,))),0,INDEX(Inputs!AF$36:AF$1583,MATCH($C97,Inputs!$C$36:$C$1583,))))*$H97</f>
        <v>0</v>
      </c>
      <c r="AG97" s="24">
        <f>IF($J97="Off",0,IF(ISERROR(INDEX(Inputs!AG$36:AG$1583,MATCH($C97,Inputs!$C$36:$C$1583,))),0,INDEX(Inputs!AG$36:AG$1583,MATCH($C97,Inputs!$C$36:$C$1583,))))*$H97</f>
        <v>0</v>
      </c>
      <c r="AH97" s="24">
        <f>IF($J97="Off",0,IF(ISERROR(INDEX(Inputs!AH$36:AH$1583,MATCH($C97,Inputs!$C$36:$C$1583,))),0,INDEX(Inputs!AH$36:AH$1583,MATCH($C97,Inputs!$C$36:$C$1583,))))*$H97</f>
        <v>0</v>
      </c>
      <c r="AI97" s="24">
        <f>IF($J97="Off",0,IF(ISERROR(INDEX(Inputs!AI$36:AI$1583,MATCH($C97,Inputs!$C$36:$C$1583,))),0,INDEX(Inputs!AI$36:AI$1583,MATCH($C97,Inputs!$C$36:$C$1583,))))*$H97</f>
        <v>0</v>
      </c>
      <c r="AJ97" s="24">
        <f>IF($J97="Off",0,IF(ISERROR(INDEX(Inputs!AJ$36:AJ$1583,MATCH($C97,Inputs!$C$36:$C$1583,))),0,INDEX(Inputs!AJ$36:AJ$1583,MATCH($C97,Inputs!$C$36:$C$1583,))))*$H97</f>
        <v>0</v>
      </c>
      <c r="AK97" s="24">
        <f>IF($J97="Off",0,IF(ISERROR(INDEX(Inputs!AK$36:AK$1583,MATCH($C97,Inputs!$C$36:$C$1583,))),0,INDEX(Inputs!AK$36:AK$1583,MATCH($C97,Inputs!$C$36:$C$1583,))))*$H97</f>
        <v>0</v>
      </c>
      <c r="AL97" s="24">
        <f>IF($J97="Off",0,IF(ISERROR(INDEX(Inputs!AL$36:AL$1583,MATCH($C97,Inputs!$C$36:$C$1583,))),0,INDEX(Inputs!AL$36:AL$1583,MATCH($C97,Inputs!$C$36:$C$1583,))))*$H97</f>
        <v>0</v>
      </c>
      <c r="AM97" s="24">
        <f>IF($J97="Off",0,IF(ISERROR(INDEX(Inputs!AM$36:AM$1583,MATCH($C97,Inputs!$C$36:$C$1583,))),0,INDEX(Inputs!AM$36:AM$1583,MATCH($C97,Inputs!$C$36:$C$1583,))))*$H97</f>
        <v>0</v>
      </c>
      <c r="AN97" s="24">
        <f>IF($J97="Off",0,IF(ISERROR(INDEX(Inputs!AN$36:AN$1583,MATCH($C97,Inputs!$C$36:$C$1583,))),0,INDEX(Inputs!AN$36:AN$1583,MATCH($C97,Inputs!$C$36:$C$1583,))))*$H97</f>
        <v>0</v>
      </c>
      <c r="AO97" s="24">
        <f>IF($J97="Off",0,IF(ISERROR(INDEX(Inputs!AO$36:AO$1583,MATCH($C97,Inputs!$C$36:$C$1583,))),0,INDEX(Inputs!AO$36:AO$1583,MATCH($C97,Inputs!$C$36:$C$1583,))))*$H97</f>
        <v>0</v>
      </c>
      <c r="AP97" s="24">
        <f>IF($J97="Off",0,IF(ISERROR(INDEX(Inputs!AP$36:AP$1583,MATCH($C97,Inputs!$C$36:$C$1583,))),0,INDEX(Inputs!AP$36:AP$1583,MATCH($C97,Inputs!$C$36:$C$1583,))))*$H97</f>
        <v>0</v>
      </c>
      <c r="AQ97" s="24">
        <f>IF($J97="Off",0,IF(ISERROR(INDEX(Inputs!AQ$36:AQ$1583,MATCH($C97,Inputs!$C$36:$C$1583,))),0,INDEX(Inputs!AQ$36:AQ$1583,MATCH($C97,Inputs!$C$36:$C$1583,))))*$H97</f>
        <v>0</v>
      </c>
      <c r="AR97" s="24">
        <f>IF($J97="Off",0,IF(ISERROR(INDEX(Inputs!AR$36:AR$1583,MATCH($C97,Inputs!$C$36:$C$1583,))),0,INDEX(Inputs!AR$36:AR$1583,MATCH($C97,Inputs!$C$36:$C$1583,))))*$H97</f>
        <v>0</v>
      </c>
      <c r="AS97" s="24">
        <f>IF($J97="Off",0,IF(ISERROR(INDEX(Inputs!AS$36:AS$1583,MATCH($C97,Inputs!$C$36:$C$1583,))),0,INDEX(Inputs!AS$36:AS$1583,MATCH($C97,Inputs!$C$36:$C$1583,))))*$H97</f>
        <v>0</v>
      </c>
      <c r="AT97" s="24">
        <f>IF($J97="Off",0,IF(ISERROR(INDEX(Inputs!AT$36:AT$1583,MATCH($C97,Inputs!$C$36:$C$1583,))),0,INDEX(Inputs!AT$36:AT$1583,MATCH($C97,Inputs!$C$36:$C$1583,))))*$H97</f>
        <v>0</v>
      </c>
      <c r="AU97" s="24">
        <f>IF($J97="Off",0,IF(ISERROR(INDEX(Inputs!AU$36:AU$1583,MATCH($C97,Inputs!$C$36:$C$1583,))),0,INDEX(Inputs!AU$36:AU$1583,MATCH($C97,Inputs!$C$36:$C$1583,))))*$H97</f>
        <v>0</v>
      </c>
      <c r="AV97" s="24">
        <f>IF($J97="Off",0,IF(ISERROR(INDEX(Inputs!AV$36:AV$1583,MATCH($C97,Inputs!$C$36:$C$1583,))),0,INDEX(Inputs!AV$36:AV$1583,MATCH($C97,Inputs!$C$36:$C$1583,))))*$H97</f>
        <v>0</v>
      </c>
      <c r="AW97" s="24">
        <f>IF($J97="Off",0,IF(ISERROR(INDEX(Inputs!AW$36:AW$1583,MATCH($C97,Inputs!$C$36:$C$1583,))),0,INDEX(Inputs!AW$36:AW$1583,MATCH($C97,Inputs!$C$36:$C$1583,))))*$H97</f>
        <v>0</v>
      </c>
      <c r="AX97" s="24">
        <f>IF($J97="Off",0,IF(ISERROR(INDEX(Inputs!AX$36:AX$1583,MATCH($C97,Inputs!$C$36:$C$1583,))),0,INDEX(Inputs!AX$36:AX$1583,MATCH($C97,Inputs!$C$36:$C$1583,))))*$H97</f>
        <v>0</v>
      </c>
      <c r="AY97" s="24">
        <f>IF($J97="Off",0,IF(ISERROR(INDEX(Inputs!AY$36:AY$1583,MATCH($C97,Inputs!$C$36:$C$1583,))),0,INDEX(Inputs!AY$36:AY$1583,MATCH($C97,Inputs!$C$36:$C$1583,))))*$H97</f>
        <v>0</v>
      </c>
      <c r="AZ97" s="24">
        <f>IF($J97="Off",0,IF(ISERROR(INDEX(Inputs!AZ$36:AZ$1583,MATCH($C97,Inputs!$C$36:$C$1583,))),0,INDEX(Inputs!AZ$36:AZ$1583,MATCH($C97,Inputs!$C$36:$C$1583,))))*$H97</f>
        <v>0</v>
      </c>
      <c r="BA97" s="24">
        <f>IF($J97="Off",0,IF(ISERROR(INDEX(Inputs!BA$36:BA$1583,MATCH($C97,Inputs!$C$36:$C$1583,))),0,INDEX(Inputs!BA$36:BA$1583,MATCH($C97,Inputs!$C$36:$C$1583,))))*$H97</f>
        <v>0</v>
      </c>
      <c r="BB97" s="24">
        <f>IF($J97="Off",0,IF(ISERROR(INDEX(Inputs!BB$36:BB$1583,MATCH($C97,Inputs!$C$36:$C$1583,))),0,INDEX(Inputs!BB$36:BB$1583,MATCH($C97,Inputs!$C$36:$C$1583,))))*$H97</f>
        <v>0</v>
      </c>
      <c r="BC97" s="24">
        <f>IF($J97="Off",0,IF(ISERROR(INDEX(Inputs!BC$36:BC$1583,MATCH($C97,Inputs!$C$36:$C$1583,))),0,INDEX(Inputs!BC$36:BC$1583,MATCH($C97,Inputs!$C$36:$C$1583,))))*$H97</f>
        <v>0</v>
      </c>
      <c r="BD97" s="24">
        <f>IF($J97="Off",0,IF(ISERROR(INDEX(Inputs!BD$36:BD$1583,MATCH($C97,Inputs!$C$36:$C$1583,))),0,INDEX(Inputs!BD$36:BD$1583,MATCH($C97,Inputs!$C$36:$C$1583,))))*$H97</f>
        <v>0</v>
      </c>
      <c r="BE97" s="24">
        <f>IF($J97="Off",0,IF(ISERROR(INDEX(Inputs!BE$36:BE$1583,MATCH($C97,Inputs!$C$36:$C$1583,))),0,INDEX(Inputs!BE$36:BE$1583,MATCH($C97,Inputs!$C$36:$C$1583,))))*$H97</f>
        <v>0</v>
      </c>
      <c r="BF97" s="24">
        <f>IF($J97="Off",0,IF(ISERROR(INDEX(Inputs!BF$36:BF$1583,MATCH($C97,Inputs!$C$36:$C$1583,))),0,INDEX(Inputs!BF$36:BF$1583,MATCH($C97,Inputs!$C$36:$C$1583,))))*$H97</f>
        <v>0</v>
      </c>
      <c r="BG97" s="24">
        <f>IF($J97="Off",0,IF(ISERROR(INDEX(Inputs!BG$36:BG$1583,MATCH($C97,Inputs!$C$36:$C$1583,))),0,INDEX(Inputs!BG$36:BG$1583,MATCH($C97,Inputs!$C$36:$C$1583,))))*$H97</f>
        <v>0</v>
      </c>
      <c r="BH97" s="24">
        <f>IF($J97="Off",0,IF(ISERROR(INDEX(Inputs!BH$36:BH$1583,MATCH($C97,Inputs!$C$36:$C$1583,))),0,INDEX(Inputs!BH$36:BH$1583,MATCH($C97,Inputs!$C$36:$C$1583,))))*$H97</f>
        <v>0</v>
      </c>
      <c r="BI97" s="24">
        <f>IF($J97="Off",0,IF(ISERROR(INDEX(Inputs!BI$36:BI$1583,MATCH($C97,Inputs!$C$36:$C$1583,))),0,INDEX(Inputs!BI$36:BI$1583,MATCH($C97,Inputs!$C$36:$C$1583,))))*$H97</f>
        <v>0</v>
      </c>
      <c r="BJ97" s="24">
        <f>IF($J97="Off",0,IF(ISERROR(INDEX(Inputs!BJ$36:BJ$1583,MATCH($C97,Inputs!$C$36:$C$1583,))),0,INDEX(Inputs!BJ$36:BJ$1583,MATCH($C97,Inputs!$C$36:$C$1583,))))*$H97</f>
        <v>0</v>
      </c>
      <c r="BK97" s="24">
        <f>IF($J97="Off",0,IF(ISERROR(INDEX(Inputs!BK$36:BK$1583,MATCH($C97,Inputs!$C$36:$C$1583,))),0,INDEX(Inputs!BK$36:BK$1583,MATCH($C97,Inputs!$C$36:$C$1583,))))*$H97</f>
        <v>0</v>
      </c>
      <c r="BL97" s="24">
        <f>IF($J97="Off",0,IF(ISERROR(INDEX(Inputs!BL$36:BL$1583,MATCH($C97,Inputs!$C$36:$C$1583,))),0,INDEX(Inputs!BL$36:BL$1583,MATCH($C97,Inputs!$C$36:$C$1583,))))*$H97</f>
        <v>0</v>
      </c>
      <c r="BM97" s="24">
        <f>IF($J97="Off",0,IF(ISERROR(INDEX(Inputs!BM$36:BM$1583,MATCH($C97,Inputs!$C$36:$C$1583,))),0,INDEX(Inputs!BM$36:BM$1583,MATCH($C97,Inputs!$C$36:$C$1583,))))*$H97</f>
        <v>0</v>
      </c>
      <c r="BN97" s="24">
        <f>IF($J97="Off",0,IF(ISERROR(INDEX(Inputs!BN$36:BN$1583,MATCH($C97,Inputs!$C$36:$C$1583,))),0,INDEX(Inputs!BN$36:BN$1583,MATCH($C97,Inputs!$C$36:$C$1583,))))*$H97</f>
        <v>0</v>
      </c>
      <c r="BO97" s="24">
        <f>IF($J97="Off",0,IF(ISERROR(INDEX(Inputs!BO$36:BO$1583,MATCH($C97,Inputs!$C$36:$C$1583,))),0,INDEX(Inputs!BO$36:BO$1583,MATCH($C97,Inputs!$C$36:$C$1583,))))*$H97</f>
        <v>0</v>
      </c>
      <c r="BP97" s="24">
        <f>IF($J97="Off",0,IF(ISERROR(INDEX(Inputs!BP$36:BP$1583,MATCH($C97,Inputs!$C$36:$C$1583,))),0,INDEX(Inputs!BP$36:BP$1583,MATCH($C97,Inputs!$C$36:$C$1583,))))*$H97</f>
        <v>0</v>
      </c>
      <c r="BQ97" s="24">
        <f>IF($J97="Off",0,IF(ISERROR(INDEX(Inputs!BQ$36:BQ$1583,MATCH($C97,Inputs!$C$36:$C$1583,))),0,INDEX(Inputs!BQ$36:BQ$1583,MATCH($C97,Inputs!$C$36:$C$1583,))))*$H97</f>
        <v>0</v>
      </c>
      <c r="BR97" s="24">
        <f>IF($J97="Off",0,IF(ISERROR(INDEX(Inputs!BR$36:BR$1583,MATCH($C97,Inputs!$C$36:$C$1583,))),0,INDEX(Inputs!BR$36:BR$1583,MATCH($C97,Inputs!$C$36:$C$1583,))))*$H97</f>
        <v>0</v>
      </c>
      <c r="BS97" s="24">
        <f>IF($J97="Off",0,IF(ISERROR(INDEX(Inputs!BS$36:BS$1583,MATCH($C97,Inputs!$C$36:$C$1583,))),0,INDEX(Inputs!BS$36:BS$1583,MATCH($C97,Inputs!$C$36:$C$1583,))))*$H97</f>
        <v>0</v>
      </c>
      <c r="BT97" s="24">
        <f>IF($J97="Off",0,IF(ISERROR(INDEX(Inputs!BT$36:BT$1583,MATCH($C97,Inputs!$C$36:$C$1583,))),0,INDEX(Inputs!BT$36:BT$1583,MATCH($C97,Inputs!$C$36:$C$1583,))))*$H97</f>
        <v>0</v>
      </c>
      <c r="BU97" s="24">
        <f>IF($J97="Off",0,IF(ISERROR(INDEX(Inputs!BU$36:BU$1583,MATCH($C97,Inputs!$C$36:$C$1583,))),0,INDEX(Inputs!BU$36:BU$1583,MATCH($C97,Inputs!$C$36:$C$1583,))))*$H97</f>
        <v>0</v>
      </c>
      <c r="BV97" s="24">
        <f>IF($J97="Off",0,IF(ISERROR(INDEX(Inputs!BV$36:BV$1583,MATCH($C97,Inputs!$C$36:$C$1583,))),0,INDEX(Inputs!BV$36:BV$1583,MATCH($C97,Inputs!$C$36:$C$1583,))))*$H97</f>
        <v>0</v>
      </c>
      <c r="BW97" s="24">
        <f>IF($J97="Off",0,IF(ISERROR(INDEX(Inputs!BW$36:BW$1583,MATCH($C97,Inputs!$C$36:$C$1583,))),0,INDEX(Inputs!BW$36:BW$1583,MATCH($C97,Inputs!$C$36:$C$1583,))))*$H97</f>
        <v>0</v>
      </c>
      <c r="BX97" s="24">
        <f>IF($J97="Off",0,IF(ISERROR(INDEX(Inputs!BX$36:BX$1583,MATCH($C97,Inputs!$C$36:$C$1583,))),0,INDEX(Inputs!BX$36:BX$1583,MATCH($C97,Inputs!$C$36:$C$1583,))))*$H97</f>
        <v>0</v>
      </c>
      <c r="BY97" s="24">
        <f>IF($J97="Off",0,IF(ISERROR(INDEX(Inputs!BY$36:BY$1583,MATCH($C97,Inputs!$C$36:$C$1583,))),0,INDEX(Inputs!BY$36:BY$1583,MATCH($C97,Inputs!$C$36:$C$1583,))))*$H97</f>
        <v>0</v>
      </c>
      <c r="BZ97" s="24">
        <f>IF($J97="Off",0,IF(ISERROR(INDEX(Inputs!BZ$36:BZ$1583,MATCH($C97,Inputs!$C$36:$C$1583,))),0,INDEX(Inputs!BZ$36:BZ$1583,MATCH($C97,Inputs!$C$36:$C$1583,))))*$H97</f>
        <v>0</v>
      </c>
    </row>
    <row r="98" spans="3:78" outlineLevel="1">
      <c r="C98" s="111">
        <v>56</v>
      </c>
      <c r="D98" s="111"/>
      <c r="E98" s="111"/>
      <c r="G98" s="22">
        <f>IF(ISERROR(INDEX(Inputs!G$36:G$1583,MATCH($C98,Inputs!$C$36:$C$1583,))),0,INDEX(Inputs!G$36:G$1583,MATCH($C98,Inputs!$C$36:$C$1583,)))</f>
        <v>0</v>
      </c>
      <c r="H98" s="54">
        <f>IF(AND($I$9="Yes",I98=Inputs!$CB$16),0,1)</f>
        <v>1</v>
      </c>
      <c r="I98" s="22">
        <f>IF(ISERROR(INDEX(Inputs!I$36:I$1583,MATCH($C98,Inputs!$C$36:$C$1583,))),0,INDEX(Inputs!I$36:I$1583,MATCH($C98,Inputs!$C$36:$C$1583,)))</f>
        <v>0</v>
      </c>
      <c r="J98" s="45" t="s">
        <v>48</v>
      </c>
      <c r="K98" s="24">
        <f t="shared" si="132"/>
        <v>0</v>
      </c>
      <c r="M98" s="24">
        <f t="shared" si="133"/>
        <v>0</v>
      </c>
      <c r="N98" s="24">
        <f t="shared" si="133"/>
        <v>0</v>
      </c>
      <c r="O98" s="24">
        <f t="shared" si="133"/>
        <v>0</v>
      </c>
      <c r="P98" s="24">
        <f t="shared" si="133"/>
        <v>0</v>
      </c>
      <c r="Q98" s="24">
        <f t="shared" si="133"/>
        <v>0</v>
      </c>
      <c r="R98" s="24">
        <f t="shared" si="133"/>
        <v>0</v>
      </c>
      <c r="S98" s="24">
        <f t="shared" si="133"/>
        <v>0</v>
      </c>
      <c r="T98" s="24">
        <f t="shared" si="133"/>
        <v>0</v>
      </c>
      <c r="U98" s="24">
        <f t="shared" si="133"/>
        <v>0</v>
      </c>
      <c r="V98" s="24">
        <f t="shared" si="133"/>
        <v>0</v>
      </c>
      <c r="W98" s="24">
        <f t="shared" si="133"/>
        <v>0</v>
      </c>
      <c r="X98" s="24">
        <f t="shared" si="133"/>
        <v>0</v>
      </c>
      <c r="Z98" s="24">
        <f>IF($J98="Off",0,IF(ISERROR(INDEX(Inputs!Z$36:Z$1583,MATCH($C98,Inputs!$C$36:$C$1583,))),0,INDEX(Inputs!Z$36:Z$1583,MATCH($C98,Inputs!$C$36:$C$1583,))))*$H98</f>
        <v>0</v>
      </c>
      <c r="AA98" s="24">
        <f>IF($J98="Off",0,IF(ISERROR(INDEX(Inputs!AA$36:AA$1583,MATCH($C98,Inputs!$C$36:$C$1583,))),0,INDEX(Inputs!AA$36:AA$1583,MATCH($C98,Inputs!$C$36:$C$1583,))))*$H98</f>
        <v>0</v>
      </c>
      <c r="AB98" s="24">
        <f>IF($J98="Off",0,IF(ISERROR(INDEX(Inputs!AB$36:AB$1583,MATCH($C98,Inputs!$C$36:$C$1583,))),0,INDEX(Inputs!AB$36:AB$1583,MATCH($C98,Inputs!$C$36:$C$1583,))))*$H98</f>
        <v>0</v>
      </c>
      <c r="AC98" s="24">
        <f>IF($J98="Off",0,IF(ISERROR(INDEX(Inputs!AC$36:AC$1583,MATCH($C98,Inputs!$C$36:$C$1583,))),0,INDEX(Inputs!AC$36:AC$1583,MATCH($C98,Inputs!$C$36:$C$1583,))))*$H98</f>
        <v>0</v>
      </c>
      <c r="AD98" s="24">
        <f>IF($J98="Off",0,IF(ISERROR(INDEX(Inputs!AD$36:AD$1583,MATCH($C98,Inputs!$C$36:$C$1583,))),0,INDEX(Inputs!AD$36:AD$1583,MATCH($C98,Inputs!$C$36:$C$1583,))))*$H98</f>
        <v>0</v>
      </c>
      <c r="AE98" s="24">
        <f>IF($J98="Off",0,IF(ISERROR(INDEX(Inputs!AE$36:AE$1583,MATCH($C98,Inputs!$C$36:$C$1583,))),0,INDEX(Inputs!AE$36:AE$1583,MATCH($C98,Inputs!$C$36:$C$1583,))))*$H98</f>
        <v>0</v>
      </c>
      <c r="AF98" s="24">
        <f>IF($J98="Off",0,IF(ISERROR(INDEX(Inputs!AF$36:AF$1583,MATCH($C98,Inputs!$C$36:$C$1583,))),0,INDEX(Inputs!AF$36:AF$1583,MATCH($C98,Inputs!$C$36:$C$1583,))))*$H98</f>
        <v>0</v>
      </c>
      <c r="AG98" s="24">
        <f>IF($J98="Off",0,IF(ISERROR(INDEX(Inputs!AG$36:AG$1583,MATCH($C98,Inputs!$C$36:$C$1583,))),0,INDEX(Inputs!AG$36:AG$1583,MATCH($C98,Inputs!$C$36:$C$1583,))))*$H98</f>
        <v>0</v>
      </c>
      <c r="AH98" s="24">
        <f>IF($J98="Off",0,IF(ISERROR(INDEX(Inputs!AH$36:AH$1583,MATCH($C98,Inputs!$C$36:$C$1583,))),0,INDEX(Inputs!AH$36:AH$1583,MATCH($C98,Inputs!$C$36:$C$1583,))))*$H98</f>
        <v>0</v>
      </c>
      <c r="AI98" s="24">
        <f>IF($J98="Off",0,IF(ISERROR(INDEX(Inputs!AI$36:AI$1583,MATCH($C98,Inputs!$C$36:$C$1583,))),0,INDEX(Inputs!AI$36:AI$1583,MATCH($C98,Inputs!$C$36:$C$1583,))))*$H98</f>
        <v>0</v>
      </c>
      <c r="AJ98" s="24">
        <f>IF($J98="Off",0,IF(ISERROR(INDEX(Inputs!AJ$36:AJ$1583,MATCH($C98,Inputs!$C$36:$C$1583,))),0,INDEX(Inputs!AJ$36:AJ$1583,MATCH($C98,Inputs!$C$36:$C$1583,))))*$H98</f>
        <v>0</v>
      </c>
      <c r="AK98" s="24">
        <f>IF($J98="Off",0,IF(ISERROR(INDEX(Inputs!AK$36:AK$1583,MATCH($C98,Inputs!$C$36:$C$1583,))),0,INDEX(Inputs!AK$36:AK$1583,MATCH($C98,Inputs!$C$36:$C$1583,))))*$H98</f>
        <v>0</v>
      </c>
      <c r="AL98" s="24">
        <f>IF($J98="Off",0,IF(ISERROR(INDEX(Inputs!AL$36:AL$1583,MATCH($C98,Inputs!$C$36:$C$1583,))),0,INDEX(Inputs!AL$36:AL$1583,MATCH($C98,Inputs!$C$36:$C$1583,))))*$H98</f>
        <v>0</v>
      </c>
      <c r="AM98" s="24">
        <f>IF($J98="Off",0,IF(ISERROR(INDEX(Inputs!AM$36:AM$1583,MATCH($C98,Inputs!$C$36:$C$1583,))),0,INDEX(Inputs!AM$36:AM$1583,MATCH($C98,Inputs!$C$36:$C$1583,))))*$H98</f>
        <v>0</v>
      </c>
      <c r="AN98" s="24">
        <f>IF($J98="Off",0,IF(ISERROR(INDEX(Inputs!AN$36:AN$1583,MATCH($C98,Inputs!$C$36:$C$1583,))),0,INDEX(Inputs!AN$36:AN$1583,MATCH($C98,Inputs!$C$36:$C$1583,))))*$H98</f>
        <v>0</v>
      </c>
      <c r="AO98" s="24">
        <f>IF($J98="Off",0,IF(ISERROR(INDEX(Inputs!AO$36:AO$1583,MATCH($C98,Inputs!$C$36:$C$1583,))),0,INDEX(Inputs!AO$36:AO$1583,MATCH($C98,Inputs!$C$36:$C$1583,))))*$H98</f>
        <v>0</v>
      </c>
      <c r="AP98" s="24">
        <f>IF($J98="Off",0,IF(ISERROR(INDEX(Inputs!AP$36:AP$1583,MATCH($C98,Inputs!$C$36:$C$1583,))),0,INDEX(Inputs!AP$36:AP$1583,MATCH($C98,Inputs!$C$36:$C$1583,))))*$H98</f>
        <v>0</v>
      </c>
      <c r="AQ98" s="24">
        <f>IF($J98="Off",0,IF(ISERROR(INDEX(Inputs!AQ$36:AQ$1583,MATCH($C98,Inputs!$C$36:$C$1583,))),0,INDEX(Inputs!AQ$36:AQ$1583,MATCH($C98,Inputs!$C$36:$C$1583,))))*$H98</f>
        <v>0</v>
      </c>
      <c r="AR98" s="24">
        <f>IF($J98="Off",0,IF(ISERROR(INDEX(Inputs!AR$36:AR$1583,MATCH($C98,Inputs!$C$36:$C$1583,))),0,INDEX(Inputs!AR$36:AR$1583,MATCH($C98,Inputs!$C$36:$C$1583,))))*$H98</f>
        <v>0</v>
      </c>
      <c r="AS98" s="24">
        <f>IF($J98="Off",0,IF(ISERROR(INDEX(Inputs!AS$36:AS$1583,MATCH($C98,Inputs!$C$36:$C$1583,))),0,INDEX(Inputs!AS$36:AS$1583,MATCH($C98,Inputs!$C$36:$C$1583,))))*$H98</f>
        <v>0</v>
      </c>
      <c r="AT98" s="24">
        <f>IF($J98="Off",0,IF(ISERROR(INDEX(Inputs!AT$36:AT$1583,MATCH($C98,Inputs!$C$36:$C$1583,))),0,INDEX(Inputs!AT$36:AT$1583,MATCH($C98,Inputs!$C$36:$C$1583,))))*$H98</f>
        <v>0</v>
      </c>
      <c r="AU98" s="24">
        <f>IF($J98="Off",0,IF(ISERROR(INDEX(Inputs!AU$36:AU$1583,MATCH($C98,Inputs!$C$36:$C$1583,))),0,INDEX(Inputs!AU$36:AU$1583,MATCH($C98,Inputs!$C$36:$C$1583,))))*$H98</f>
        <v>0</v>
      </c>
      <c r="AV98" s="24">
        <f>IF($J98="Off",0,IF(ISERROR(INDEX(Inputs!AV$36:AV$1583,MATCH($C98,Inputs!$C$36:$C$1583,))),0,INDEX(Inputs!AV$36:AV$1583,MATCH($C98,Inputs!$C$36:$C$1583,))))*$H98</f>
        <v>0</v>
      </c>
      <c r="AW98" s="24">
        <f>IF($J98="Off",0,IF(ISERROR(INDEX(Inputs!AW$36:AW$1583,MATCH($C98,Inputs!$C$36:$C$1583,))),0,INDEX(Inputs!AW$36:AW$1583,MATCH($C98,Inputs!$C$36:$C$1583,))))*$H98</f>
        <v>0</v>
      </c>
      <c r="AX98" s="24">
        <f>IF($J98="Off",0,IF(ISERROR(INDEX(Inputs!AX$36:AX$1583,MATCH($C98,Inputs!$C$36:$C$1583,))),0,INDEX(Inputs!AX$36:AX$1583,MATCH($C98,Inputs!$C$36:$C$1583,))))*$H98</f>
        <v>0</v>
      </c>
      <c r="AY98" s="24">
        <f>IF($J98="Off",0,IF(ISERROR(INDEX(Inputs!AY$36:AY$1583,MATCH($C98,Inputs!$C$36:$C$1583,))),0,INDEX(Inputs!AY$36:AY$1583,MATCH($C98,Inputs!$C$36:$C$1583,))))*$H98</f>
        <v>0</v>
      </c>
      <c r="AZ98" s="24">
        <f>IF($J98="Off",0,IF(ISERROR(INDEX(Inputs!AZ$36:AZ$1583,MATCH($C98,Inputs!$C$36:$C$1583,))),0,INDEX(Inputs!AZ$36:AZ$1583,MATCH($C98,Inputs!$C$36:$C$1583,))))*$H98</f>
        <v>0</v>
      </c>
      <c r="BA98" s="24">
        <f>IF($J98="Off",0,IF(ISERROR(INDEX(Inputs!BA$36:BA$1583,MATCH($C98,Inputs!$C$36:$C$1583,))),0,INDEX(Inputs!BA$36:BA$1583,MATCH($C98,Inputs!$C$36:$C$1583,))))*$H98</f>
        <v>0</v>
      </c>
      <c r="BB98" s="24">
        <f>IF($J98="Off",0,IF(ISERROR(INDEX(Inputs!BB$36:BB$1583,MATCH($C98,Inputs!$C$36:$C$1583,))),0,INDEX(Inputs!BB$36:BB$1583,MATCH($C98,Inputs!$C$36:$C$1583,))))*$H98</f>
        <v>0</v>
      </c>
      <c r="BC98" s="24">
        <f>IF($J98="Off",0,IF(ISERROR(INDEX(Inputs!BC$36:BC$1583,MATCH($C98,Inputs!$C$36:$C$1583,))),0,INDEX(Inputs!BC$36:BC$1583,MATCH($C98,Inputs!$C$36:$C$1583,))))*$H98</f>
        <v>0</v>
      </c>
      <c r="BD98" s="24">
        <f>IF($J98="Off",0,IF(ISERROR(INDEX(Inputs!BD$36:BD$1583,MATCH($C98,Inputs!$C$36:$C$1583,))),0,INDEX(Inputs!BD$36:BD$1583,MATCH($C98,Inputs!$C$36:$C$1583,))))*$H98</f>
        <v>0</v>
      </c>
      <c r="BE98" s="24">
        <f>IF($J98="Off",0,IF(ISERROR(INDEX(Inputs!BE$36:BE$1583,MATCH($C98,Inputs!$C$36:$C$1583,))),0,INDEX(Inputs!BE$36:BE$1583,MATCH($C98,Inputs!$C$36:$C$1583,))))*$H98</f>
        <v>0</v>
      </c>
      <c r="BF98" s="24">
        <f>IF($J98="Off",0,IF(ISERROR(INDEX(Inputs!BF$36:BF$1583,MATCH($C98,Inputs!$C$36:$C$1583,))),0,INDEX(Inputs!BF$36:BF$1583,MATCH($C98,Inputs!$C$36:$C$1583,))))*$H98</f>
        <v>0</v>
      </c>
      <c r="BG98" s="24">
        <f>IF($J98="Off",0,IF(ISERROR(INDEX(Inputs!BG$36:BG$1583,MATCH($C98,Inputs!$C$36:$C$1583,))),0,INDEX(Inputs!BG$36:BG$1583,MATCH($C98,Inputs!$C$36:$C$1583,))))*$H98</f>
        <v>0</v>
      </c>
      <c r="BH98" s="24">
        <f>IF($J98="Off",0,IF(ISERROR(INDEX(Inputs!BH$36:BH$1583,MATCH($C98,Inputs!$C$36:$C$1583,))),0,INDEX(Inputs!BH$36:BH$1583,MATCH($C98,Inputs!$C$36:$C$1583,))))*$H98</f>
        <v>0</v>
      </c>
      <c r="BI98" s="24">
        <f>IF($J98="Off",0,IF(ISERROR(INDEX(Inputs!BI$36:BI$1583,MATCH($C98,Inputs!$C$36:$C$1583,))),0,INDEX(Inputs!BI$36:BI$1583,MATCH($C98,Inputs!$C$36:$C$1583,))))*$H98</f>
        <v>0</v>
      </c>
      <c r="BJ98" s="24">
        <f>IF($J98="Off",0,IF(ISERROR(INDEX(Inputs!BJ$36:BJ$1583,MATCH($C98,Inputs!$C$36:$C$1583,))),0,INDEX(Inputs!BJ$36:BJ$1583,MATCH($C98,Inputs!$C$36:$C$1583,))))*$H98</f>
        <v>0</v>
      </c>
      <c r="BK98" s="24">
        <f>IF($J98="Off",0,IF(ISERROR(INDEX(Inputs!BK$36:BK$1583,MATCH($C98,Inputs!$C$36:$C$1583,))),0,INDEX(Inputs!BK$36:BK$1583,MATCH($C98,Inputs!$C$36:$C$1583,))))*$H98</f>
        <v>0</v>
      </c>
      <c r="BL98" s="24">
        <f>IF($J98="Off",0,IF(ISERROR(INDEX(Inputs!BL$36:BL$1583,MATCH($C98,Inputs!$C$36:$C$1583,))),0,INDEX(Inputs!BL$36:BL$1583,MATCH($C98,Inputs!$C$36:$C$1583,))))*$H98</f>
        <v>0</v>
      </c>
      <c r="BM98" s="24">
        <f>IF($J98="Off",0,IF(ISERROR(INDEX(Inputs!BM$36:BM$1583,MATCH($C98,Inputs!$C$36:$C$1583,))),0,INDEX(Inputs!BM$36:BM$1583,MATCH($C98,Inputs!$C$36:$C$1583,))))*$H98</f>
        <v>0</v>
      </c>
      <c r="BN98" s="24">
        <f>IF($J98="Off",0,IF(ISERROR(INDEX(Inputs!BN$36:BN$1583,MATCH($C98,Inputs!$C$36:$C$1583,))),0,INDEX(Inputs!BN$36:BN$1583,MATCH($C98,Inputs!$C$36:$C$1583,))))*$H98</f>
        <v>0</v>
      </c>
      <c r="BO98" s="24">
        <f>IF($J98="Off",0,IF(ISERROR(INDEX(Inputs!BO$36:BO$1583,MATCH($C98,Inputs!$C$36:$C$1583,))),0,INDEX(Inputs!BO$36:BO$1583,MATCH($C98,Inputs!$C$36:$C$1583,))))*$H98</f>
        <v>0</v>
      </c>
      <c r="BP98" s="24">
        <f>IF($J98="Off",0,IF(ISERROR(INDEX(Inputs!BP$36:BP$1583,MATCH($C98,Inputs!$C$36:$C$1583,))),0,INDEX(Inputs!BP$36:BP$1583,MATCH($C98,Inputs!$C$36:$C$1583,))))*$H98</f>
        <v>0</v>
      </c>
      <c r="BQ98" s="24">
        <f>IF($J98="Off",0,IF(ISERROR(INDEX(Inputs!BQ$36:BQ$1583,MATCH($C98,Inputs!$C$36:$C$1583,))),0,INDEX(Inputs!BQ$36:BQ$1583,MATCH($C98,Inputs!$C$36:$C$1583,))))*$H98</f>
        <v>0</v>
      </c>
      <c r="BR98" s="24">
        <f>IF($J98="Off",0,IF(ISERROR(INDEX(Inputs!BR$36:BR$1583,MATCH($C98,Inputs!$C$36:$C$1583,))),0,INDEX(Inputs!BR$36:BR$1583,MATCH($C98,Inputs!$C$36:$C$1583,))))*$H98</f>
        <v>0</v>
      </c>
      <c r="BS98" s="24">
        <f>IF($J98="Off",0,IF(ISERROR(INDEX(Inputs!BS$36:BS$1583,MATCH($C98,Inputs!$C$36:$C$1583,))),0,INDEX(Inputs!BS$36:BS$1583,MATCH($C98,Inputs!$C$36:$C$1583,))))*$H98</f>
        <v>0</v>
      </c>
      <c r="BT98" s="24">
        <f>IF($J98="Off",0,IF(ISERROR(INDEX(Inputs!BT$36:BT$1583,MATCH($C98,Inputs!$C$36:$C$1583,))),0,INDEX(Inputs!BT$36:BT$1583,MATCH($C98,Inputs!$C$36:$C$1583,))))*$H98</f>
        <v>0</v>
      </c>
      <c r="BU98" s="24">
        <f>IF($J98="Off",0,IF(ISERROR(INDEX(Inputs!BU$36:BU$1583,MATCH($C98,Inputs!$C$36:$C$1583,))),0,INDEX(Inputs!BU$36:BU$1583,MATCH($C98,Inputs!$C$36:$C$1583,))))*$H98</f>
        <v>0</v>
      </c>
      <c r="BV98" s="24">
        <f>IF($J98="Off",0,IF(ISERROR(INDEX(Inputs!BV$36:BV$1583,MATCH($C98,Inputs!$C$36:$C$1583,))),0,INDEX(Inputs!BV$36:BV$1583,MATCH($C98,Inputs!$C$36:$C$1583,))))*$H98</f>
        <v>0</v>
      </c>
      <c r="BW98" s="24">
        <f>IF($J98="Off",0,IF(ISERROR(INDEX(Inputs!BW$36:BW$1583,MATCH($C98,Inputs!$C$36:$C$1583,))),0,INDEX(Inputs!BW$36:BW$1583,MATCH($C98,Inputs!$C$36:$C$1583,))))*$H98</f>
        <v>0</v>
      </c>
      <c r="BX98" s="24">
        <f>IF($J98="Off",0,IF(ISERROR(INDEX(Inputs!BX$36:BX$1583,MATCH($C98,Inputs!$C$36:$C$1583,))),0,INDEX(Inputs!BX$36:BX$1583,MATCH($C98,Inputs!$C$36:$C$1583,))))*$H98</f>
        <v>0</v>
      </c>
      <c r="BY98" s="24">
        <f>IF($J98="Off",0,IF(ISERROR(INDEX(Inputs!BY$36:BY$1583,MATCH($C98,Inputs!$C$36:$C$1583,))),0,INDEX(Inputs!BY$36:BY$1583,MATCH($C98,Inputs!$C$36:$C$1583,))))*$H98</f>
        <v>0</v>
      </c>
      <c r="BZ98" s="24">
        <f>IF($J98="Off",0,IF(ISERROR(INDEX(Inputs!BZ$36:BZ$1583,MATCH($C98,Inputs!$C$36:$C$1583,))),0,INDEX(Inputs!BZ$36:BZ$1583,MATCH($C98,Inputs!$C$36:$C$1583,))))*$H98</f>
        <v>0</v>
      </c>
    </row>
    <row r="99" spans="3:78" outlineLevel="1">
      <c r="C99" s="111">
        <v>57</v>
      </c>
      <c r="D99" s="111"/>
      <c r="E99" s="111"/>
      <c r="G99" s="22">
        <f>IF(ISERROR(INDEX(Inputs!G$36:G$1583,MATCH($C99,Inputs!$C$36:$C$1583,))),0,INDEX(Inputs!G$36:G$1583,MATCH($C99,Inputs!$C$36:$C$1583,)))</f>
        <v>0</v>
      </c>
      <c r="H99" s="54">
        <f>IF(AND($I$9="Yes",I99=Inputs!$CB$16),0,1)</f>
        <v>1</v>
      </c>
      <c r="I99" s="22">
        <f>IF(ISERROR(INDEX(Inputs!I$36:I$1583,MATCH($C99,Inputs!$C$36:$C$1583,))),0,INDEX(Inputs!I$36:I$1583,MATCH($C99,Inputs!$C$36:$C$1583,)))</f>
        <v>0</v>
      </c>
      <c r="J99" s="45" t="s">
        <v>48</v>
      </c>
      <c r="K99" s="24">
        <f t="shared" si="132"/>
        <v>0</v>
      </c>
      <c r="M99" s="24">
        <f t="shared" si="133"/>
        <v>0</v>
      </c>
      <c r="N99" s="24">
        <f t="shared" si="133"/>
        <v>0</v>
      </c>
      <c r="O99" s="24">
        <f t="shared" si="133"/>
        <v>0</v>
      </c>
      <c r="P99" s="24">
        <f t="shared" si="133"/>
        <v>0</v>
      </c>
      <c r="Q99" s="24">
        <f t="shared" si="133"/>
        <v>0</v>
      </c>
      <c r="R99" s="24">
        <f t="shared" si="133"/>
        <v>0</v>
      </c>
      <c r="S99" s="24">
        <f t="shared" si="133"/>
        <v>0</v>
      </c>
      <c r="T99" s="24">
        <f t="shared" si="133"/>
        <v>0</v>
      </c>
      <c r="U99" s="24">
        <f t="shared" si="133"/>
        <v>0</v>
      </c>
      <c r="V99" s="24">
        <f t="shared" si="133"/>
        <v>0</v>
      </c>
      <c r="W99" s="24">
        <f t="shared" si="133"/>
        <v>0</v>
      </c>
      <c r="X99" s="24">
        <f t="shared" si="133"/>
        <v>0</v>
      </c>
      <c r="Z99" s="24">
        <f>IF($J99="Off",0,IF(ISERROR(INDEX(Inputs!Z$36:Z$1583,MATCH($C99,Inputs!$C$36:$C$1583,))),0,INDEX(Inputs!Z$36:Z$1583,MATCH($C99,Inputs!$C$36:$C$1583,))))*$H99</f>
        <v>0</v>
      </c>
      <c r="AA99" s="24">
        <f>IF($J99="Off",0,IF(ISERROR(INDEX(Inputs!AA$36:AA$1583,MATCH($C99,Inputs!$C$36:$C$1583,))),0,INDEX(Inputs!AA$36:AA$1583,MATCH($C99,Inputs!$C$36:$C$1583,))))*$H99</f>
        <v>0</v>
      </c>
      <c r="AB99" s="24">
        <f>IF($J99="Off",0,IF(ISERROR(INDEX(Inputs!AB$36:AB$1583,MATCH($C99,Inputs!$C$36:$C$1583,))),0,INDEX(Inputs!AB$36:AB$1583,MATCH($C99,Inputs!$C$36:$C$1583,))))*$H99</f>
        <v>0</v>
      </c>
      <c r="AC99" s="24">
        <f>IF($J99="Off",0,IF(ISERROR(INDEX(Inputs!AC$36:AC$1583,MATCH($C99,Inputs!$C$36:$C$1583,))),0,INDEX(Inputs!AC$36:AC$1583,MATCH($C99,Inputs!$C$36:$C$1583,))))*$H99</f>
        <v>0</v>
      </c>
      <c r="AD99" s="24">
        <f>IF($J99="Off",0,IF(ISERROR(INDEX(Inputs!AD$36:AD$1583,MATCH($C99,Inputs!$C$36:$C$1583,))),0,INDEX(Inputs!AD$36:AD$1583,MATCH($C99,Inputs!$C$36:$C$1583,))))*$H99</f>
        <v>0</v>
      </c>
      <c r="AE99" s="24">
        <f>IF($J99="Off",0,IF(ISERROR(INDEX(Inputs!AE$36:AE$1583,MATCH($C99,Inputs!$C$36:$C$1583,))),0,INDEX(Inputs!AE$36:AE$1583,MATCH($C99,Inputs!$C$36:$C$1583,))))*$H99</f>
        <v>0</v>
      </c>
      <c r="AF99" s="24">
        <f>IF($J99="Off",0,IF(ISERROR(INDEX(Inputs!AF$36:AF$1583,MATCH($C99,Inputs!$C$36:$C$1583,))),0,INDEX(Inputs!AF$36:AF$1583,MATCH($C99,Inputs!$C$36:$C$1583,))))*$H99</f>
        <v>0</v>
      </c>
      <c r="AG99" s="24">
        <f>IF($J99="Off",0,IF(ISERROR(INDEX(Inputs!AG$36:AG$1583,MATCH($C99,Inputs!$C$36:$C$1583,))),0,INDEX(Inputs!AG$36:AG$1583,MATCH($C99,Inputs!$C$36:$C$1583,))))*$H99</f>
        <v>0</v>
      </c>
      <c r="AH99" s="24">
        <f>IF($J99="Off",0,IF(ISERROR(INDEX(Inputs!AH$36:AH$1583,MATCH($C99,Inputs!$C$36:$C$1583,))),0,INDEX(Inputs!AH$36:AH$1583,MATCH($C99,Inputs!$C$36:$C$1583,))))*$H99</f>
        <v>0</v>
      </c>
      <c r="AI99" s="24">
        <f>IF($J99="Off",0,IF(ISERROR(INDEX(Inputs!AI$36:AI$1583,MATCH($C99,Inputs!$C$36:$C$1583,))),0,INDEX(Inputs!AI$36:AI$1583,MATCH($C99,Inputs!$C$36:$C$1583,))))*$H99</f>
        <v>0</v>
      </c>
      <c r="AJ99" s="24">
        <f>IF($J99="Off",0,IF(ISERROR(INDEX(Inputs!AJ$36:AJ$1583,MATCH($C99,Inputs!$C$36:$C$1583,))),0,INDEX(Inputs!AJ$36:AJ$1583,MATCH($C99,Inputs!$C$36:$C$1583,))))*$H99</f>
        <v>0</v>
      </c>
      <c r="AK99" s="24">
        <f>IF($J99="Off",0,IF(ISERROR(INDEX(Inputs!AK$36:AK$1583,MATCH($C99,Inputs!$C$36:$C$1583,))),0,INDEX(Inputs!AK$36:AK$1583,MATCH($C99,Inputs!$C$36:$C$1583,))))*$H99</f>
        <v>0</v>
      </c>
      <c r="AL99" s="24">
        <f>IF($J99="Off",0,IF(ISERROR(INDEX(Inputs!AL$36:AL$1583,MATCH($C99,Inputs!$C$36:$C$1583,))),0,INDEX(Inputs!AL$36:AL$1583,MATCH($C99,Inputs!$C$36:$C$1583,))))*$H99</f>
        <v>0</v>
      </c>
      <c r="AM99" s="24">
        <f>IF($J99="Off",0,IF(ISERROR(INDEX(Inputs!AM$36:AM$1583,MATCH($C99,Inputs!$C$36:$C$1583,))),0,INDEX(Inputs!AM$36:AM$1583,MATCH($C99,Inputs!$C$36:$C$1583,))))*$H99</f>
        <v>0</v>
      </c>
      <c r="AN99" s="24">
        <f>IF($J99="Off",0,IF(ISERROR(INDEX(Inputs!AN$36:AN$1583,MATCH($C99,Inputs!$C$36:$C$1583,))),0,INDEX(Inputs!AN$36:AN$1583,MATCH($C99,Inputs!$C$36:$C$1583,))))*$H99</f>
        <v>0</v>
      </c>
      <c r="AO99" s="24">
        <f>IF($J99="Off",0,IF(ISERROR(INDEX(Inputs!AO$36:AO$1583,MATCH($C99,Inputs!$C$36:$C$1583,))),0,INDEX(Inputs!AO$36:AO$1583,MATCH($C99,Inputs!$C$36:$C$1583,))))*$H99</f>
        <v>0</v>
      </c>
      <c r="AP99" s="24">
        <f>IF($J99="Off",0,IF(ISERROR(INDEX(Inputs!AP$36:AP$1583,MATCH($C99,Inputs!$C$36:$C$1583,))),0,INDEX(Inputs!AP$36:AP$1583,MATCH($C99,Inputs!$C$36:$C$1583,))))*$H99</f>
        <v>0</v>
      </c>
      <c r="AQ99" s="24">
        <f>IF($J99="Off",0,IF(ISERROR(INDEX(Inputs!AQ$36:AQ$1583,MATCH($C99,Inputs!$C$36:$C$1583,))),0,INDEX(Inputs!AQ$36:AQ$1583,MATCH($C99,Inputs!$C$36:$C$1583,))))*$H99</f>
        <v>0</v>
      </c>
      <c r="AR99" s="24">
        <f>IF($J99="Off",0,IF(ISERROR(INDEX(Inputs!AR$36:AR$1583,MATCH($C99,Inputs!$C$36:$C$1583,))),0,INDEX(Inputs!AR$36:AR$1583,MATCH($C99,Inputs!$C$36:$C$1583,))))*$H99</f>
        <v>0</v>
      </c>
      <c r="AS99" s="24">
        <f>IF($J99="Off",0,IF(ISERROR(INDEX(Inputs!AS$36:AS$1583,MATCH($C99,Inputs!$C$36:$C$1583,))),0,INDEX(Inputs!AS$36:AS$1583,MATCH($C99,Inputs!$C$36:$C$1583,))))*$H99</f>
        <v>0</v>
      </c>
      <c r="AT99" s="24">
        <f>IF($J99="Off",0,IF(ISERROR(INDEX(Inputs!AT$36:AT$1583,MATCH($C99,Inputs!$C$36:$C$1583,))),0,INDEX(Inputs!AT$36:AT$1583,MATCH($C99,Inputs!$C$36:$C$1583,))))*$H99</f>
        <v>0</v>
      </c>
      <c r="AU99" s="24">
        <f>IF($J99="Off",0,IF(ISERROR(INDEX(Inputs!AU$36:AU$1583,MATCH($C99,Inputs!$C$36:$C$1583,))),0,INDEX(Inputs!AU$36:AU$1583,MATCH($C99,Inputs!$C$36:$C$1583,))))*$H99</f>
        <v>0</v>
      </c>
      <c r="AV99" s="24">
        <f>IF($J99="Off",0,IF(ISERROR(INDEX(Inputs!AV$36:AV$1583,MATCH($C99,Inputs!$C$36:$C$1583,))),0,INDEX(Inputs!AV$36:AV$1583,MATCH($C99,Inputs!$C$36:$C$1583,))))*$H99</f>
        <v>0</v>
      </c>
      <c r="AW99" s="24">
        <f>IF($J99="Off",0,IF(ISERROR(INDEX(Inputs!AW$36:AW$1583,MATCH($C99,Inputs!$C$36:$C$1583,))),0,INDEX(Inputs!AW$36:AW$1583,MATCH($C99,Inputs!$C$36:$C$1583,))))*$H99</f>
        <v>0</v>
      </c>
      <c r="AX99" s="24">
        <f>IF($J99="Off",0,IF(ISERROR(INDEX(Inputs!AX$36:AX$1583,MATCH($C99,Inputs!$C$36:$C$1583,))),0,INDEX(Inputs!AX$36:AX$1583,MATCH($C99,Inputs!$C$36:$C$1583,))))*$H99</f>
        <v>0</v>
      </c>
      <c r="AY99" s="24">
        <f>IF($J99="Off",0,IF(ISERROR(INDEX(Inputs!AY$36:AY$1583,MATCH($C99,Inputs!$C$36:$C$1583,))),0,INDEX(Inputs!AY$36:AY$1583,MATCH($C99,Inputs!$C$36:$C$1583,))))*$H99</f>
        <v>0</v>
      </c>
      <c r="AZ99" s="24">
        <f>IF($J99="Off",0,IF(ISERROR(INDEX(Inputs!AZ$36:AZ$1583,MATCH($C99,Inputs!$C$36:$C$1583,))),0,INDEX(Inputs!AZ$36:AZ$1583,MATCH($C99,Inputs!$C$36:$C$1583,))))*$H99</f>
        <v>0</v>
      </c>
      <c r="BA99" s="24">
        <f>IF($J99="Off",0,IF(ISERROR(INDEX(Inputs!BA$36:BA$1583,MATCH($C99,Inputs!$C$36:$C$1583,))),0,INDEX(Inputs!BA$36:BA$1583,MATCH($C99,Inputs!$C$36:$C$1583,))))*$H99</f>
        <v>0</v>
      </c>
      <c r="BB99" s="24">
        <f>IF($J99="Off",0,IF(ISERROR(INDEX(Inputs!BB$36:BB$1583,MATCH($C99,Inputs!$C$36:$C$1583,))),0,INDEX(Inputs!BB$36:BB$1583,MATCH($C99,Inputs!$C$36:$C$1583,))))*$H99</f>
        <v>0</v>
      </c>
      <c r="BC99" s="24">
        <f>IF($J99="Off",0,IF(ISERROR(INDEX(Inputs!BC$36:BC$1583,MATCH($C99,Inputs!$C$36:$C$1583,))),0,INDEX(Inputs!BC$36:BC$1583,MATCH($C99,Inputs!$C$36:$C$1583,))))*$H99</f>
        <v>0</v>
      </c>
      <c r="BD99" s="24">
        <f>IF($J99="Off",0,IF(ISERROR(INDEX(Inputs!BD$36:BD$1583,MATCH($C99,Inputs!$C$36:$C$1583,))),0,INDEX(Inputs!BD$36:BD$1583,MATCH($C99,Inputs!$C$36:$C$1583,))))*$H99</f>
        <v>0</v>
      </c>
      <c r="BE99" s="24">
        <f>IF($J99="Off",0,IF(ISERROR(INDEX(Inputs!BE$36:BE$1583,MATCH($C99,Inputs!$C$36:$C$1583,))),0,INDEX(Inputs!BE$36:BE$1583,MATCH($C99,Inputs!$C$36:$C$1583,))))*$H99</f>
        <v>0</v>
      </c>
      <c r="BF99" s="24">
        <f>IF($J99="Off",0,IF(ISERROR(INDEX(Inputs!BF$36:BF$1583,MATCH($C99,Inputs!$C$36:$C$1583,))),0,INDEX(Inputs!BF$36:BF$1583,MATCH($C99,Inputs!$C$36:$C$1583,))))*$H99</f>
        <v>0</v>
      </c>
      <c r="BG99" s="24">
        <f>IF($J99="Off",0,IF(ISERROR(INDEX(Inputs!BG$36:BG$1583,MATCH($C99,Inputs!$C$36:$C$1583,))),0,INDEX(Inputs!BG$36:BG$1583,MATCH($C99,Inputs!$C$36:$C$1583,))))*$H99</f>
        <v>0</v>
      </c>
      <c r="BH99" s="24">
        <f>IF($J99="Off",0,IF(ISERROR(INDEX(Inputs!BH$36:BH$1583,MATCH($C99,Inputs!$C$36:$C$1583,))),0,INDEX(Inputs!BH$36:BH$1583,MATCH($C99,Inputs!$C$36:$C$1583,))))*$H99</f>
        <v>0</v>
      </c>
      <c r="BI99" s="24">
        <f>IF($J99="Off",0,IF(ISERROR(INDEX(Inputs!BI$36:BI$1583,MATCH($C99,Inputs!$C$36:$C$1583,))),0,INDEX(Inputs!BI$36:BI$1583,MATCH($C99,Inputs!$C$36:$C$1583,))))*$H99</f>
        <v>0</v>
      </c>
      <c r="BJ99" s="24">
        <f>IF($J99="Off",0,IF(ISERROR(INDEX(Inputs!BJ$36:BJ$1583,MATCH($C99,Inputs!$C$36:$C$1583,))),0,INDEX(Inputs!BJ$36:BJ$1583,MATCH($C99,Inputs!$C$36:$C$1583,))))*$H99</f>
        <v>0</v>
      </c>
      <c r="BK99" s="24">
        <f>IF($J99="Off",0,IF(ISERROR(INDEX(Inputs!BK$36:BK$1583,MATCH($C99,Inputs!$C$36:$C$1583,))),0,INDEX(Inputs!BK$36:BK$1583,MATCH($C99,Inputs!$C$36:$C$1583,))))*$H99</f>
        <v>0</v>
      </c>
      <c r="BL99" s="24">
        <f>IF($J99="Off",0,IF(ISERROR(INDEX(Inputs!BL$36:BL$1583,MATCH($C99,Inputs!$C$36:$C$1583,))),0,INDEX(Inputs!BL$36:BL$1583,MATCH($C99,Inputs!$C$36:$C$1583,))))*$H99</f>
        <v>0</v>
      </c>
      <c r="BM99" s="24">
        <f>IF($J99="Off",0,IF(ISERROR(INDEX(Inputs!BM$36:BM$1583,MATCH($C99,Inputs!$C$36:$C$1583,))),0,INDEX(Inputs!BM$36:BM$1583,MATCH($C99,Inputs!$C$36:$C$1583,))))*$H99</f>
        <v>0</v>
      </c>
      <c r="BN99" s="24">
        <f>IF($J99="Off",0,IF(ISERROR(INDEX(Inputs!BN$36:BN$1583,MATCH($C99,Inputs!$C$36:$C$1583,))),0,INDEX(Inputs!BN$36:BN$1583,MATCH($C99,Inputs!$C$36:$C$1583,))))*$H99</f>
        <v>0</v>
      </c>
      <c r="BO99" s="24">
        <f>IF($J99="Off",0,IF(ISERROR(INDEX(Inputs!BO$36:BO$1583,MATCH($C99,Inputs!$C$36:$C$1583,))),0,INDEX(Inputs!BO$36:BO$1583,MATCH($C99,Inputs!$C$36:$C$1583,))))*$H99</f>
        <v>0</v>
      </c>
      <c r="BP99" s="24">
        <f>IF($J99="Off",0,IF(ISERROR(INDEX(Inputs!BP$36:BP$1583,MATCH($C99,Inputs!$C$36:$C$1583,))),0,INDEX(Inputs!BP$36:BP$1583,MATCH($C99,Inputs!$C$36:$C$1583,))))*$H99</f>
        <v>0</v>
      </c>
      <c r="BQ99" s="24">
        <f>IF($J99="Off",0,IF(ISERROR(INDEX(Inputs!BQ$36:BQ$1583,MATCH($C99,Inputs!$C$36:$C$1583,))),0,INDEX(Inputs!BQ$36:BQ$1583,MATCH($C99,Inputs!$C$36:$C$1583,))))*$H99</f>
        <v>0</v>
      </c>
      <c r="BR99" s="24">
        <f>IF($J99="Off",0,IF(ISERROR(INDEX(Inputs!BR$36:BR$1583,MATCH($C99,Inputs!$C$36:$C$1583,))),0,INDEX(Inputs!BR$36:BR$1583,MATCH($C99,Inputs!$C$36:$C$1583,))))*$H99</f>
        <v>0</v>
      </c>
      <c r="BS99" s="24">
        <f>IF($J99="Off",0,IF(ISERROR(INDEX(Inputs!BS$36:BS$1583,MATCH($C99,Inputs!$C$36:$C$1583,))),0,INDEX(Inputs!BS$36:BS$1583,MATCH($C99,Inputs!$C$36:$C$1583,))))*$H99</f>
        <v>0</v>
      </c>
      <c r="BT99" s="24">
        <f>IF($J99="Off",0,IF(ISERROR(INDEX(Inputs!BT$36:BT$1583,MATCH($C99,Inputs!$C$36:$C$1583,))),0,INDEX(Inputs!BT$36:BT$1583,MATCH($C99,Inputs!$C$36:$C$1583,))))*$H99</f>
        <v>0</v>
      </c>
      <c r="BU99" s="24">
        <f>IF($J99="Off",0,IF(ISERROR(INDEX(Inputs!BU$36:BU$1583,MATCH($C99,Inputs!$C$36:$C$1583,))),0,INDEX(Inputs!BU$36:BU$1583,MATCH($C99,Inputs!$C$36:$C$1583,))))*$H99</f>
        <v>0</v>
      </c>
      <c r="BV99" s="24">
        <f>IF($J99="Off",0,IF(ISERROR(INDEX(Inputs!BV$36:BV$1583,MATCH($C99,Inputs!$C$36:$C$1583,))),0,INDEX(Inputs!BV$36:BV$1583,MATCH($C99,Inputs!$C$36:$C$1583,))))*$H99</f>
        <v>0</v>
      </c>
      <c r="BW99" s="24">
        <f>IF($J99="Off",0,IF(ISERROR(INDEX(Inputs!BW$36:BW$1583,MATCH($C99,Inputs!$C$36:$C$1583,))),0,INDEX(Inputs!BW$36:BW$1583,MATCH($C99,Inputs!$C$36:$C$1583,))))*$H99</f>
        <v>0</v>
      </c>
      <c r="BX99" s="24">
        <f>IF($J99="Off",0,IF(ISERROR(INDEX(Inputs!BX$36:BX$1583,MATCH($C99,Inputs!$C$36:$C$1583,))),0,INDEX(Inputs!BX$36:BX$1583,MATCH($C99,Inputs!$C$36:$C$1583,))))*$H99</f>
        <v>0</v>
      </c>
      <c r="BY99" s="24">
        <f>IF($J99="Off",0,IF(ISERROR(INDEX(Inputs!BY$36:BY$1583,MATCH($C99,Inputs!$C$36:$C$1583,))),0,INDEX(Inputs!BY$36:BY$1583,MATCH($C99,Inputs!$C$36:$C$1583,))))*$H99</f>
        <v>0</v>
      </c>
      <c r="BZ99" s="24">
        <f>IF($J99="Off",0,IF(ISERROR(INDEX(Inputs!BZ$36:BZ$1583,MATCH($C99,Inputs!$C$36:$C$1583,))),0,INDEX(Inputs!BZ$36:BZ$1583,MATCH($C99,Inputs!$C$36:$C$1583,))))*$H99</f>
        <v>0</v>
      </c>
    </row>
    <row r="100" spans="3:78" outlineLevel="1">
      <c r="C100" s="111">
        <v>58</v>
      </c>
      <c r="D100" s="111"/>
      <c r="E100" s="111"/>
      <c r="G100" s="22">
        <f>IF(ISERROR(INDEX(Inputs!G$36:G$1583,MATCH($C100,Inputs!$C$36:$C$1583,))),0,INDEX(Inputs!G$36:G$1583,MATCH($C100,Inputs!$C$36:$C$1583,)))</f>
        <v>0</v>
      </c>
      <c r="H100" s="54">
        <f>IF(AND($I$9="Yes",I100=Inputs!$CB$16),0,1)</f>
        <v>1</v>
      </c>
      <c r="I100" s="22">
        <f>IF(ISERROR(INDEX(Inputs!I$36:I$1583,MATCH($C100,Inputs!$C$36:$C$1583,))),0,INDEX(Inputs!I$36:I$1583,MATCH($C100,Inputs!$C$36:$C$1583,)))</f>
        <v>0</v>
      </c>
      <c r="J100" s="45" t="s">
        <v>48</v>
      </c>
      <c r="K100" s="24">
        <f t="shared" si="132"/>
        <v>0</v>
      </c>
      <c r="M100" s="24">
        <f t="shared" si="133"/>
        <v>0</v>
      </c>
      <c r="N100" s="24">
        <f t="shared" si="133"/>
        <v>0</v>
      </c>
      <c r="O100" s="24">
        <f t="shared" si="133"/>
        <v>0</v>
      </c>
      <c r="P100" s="24">
        <f t="shared" si="133"/>
        <v>0</v>
      </c>
      <c r="Q100" s="24">
        <f t="shared" si="133"/>
        <v>0</v>
      </c>
      <c r="R100" s="24">
        <f t="shared" si="133"/>
        <v>0</v>
      </c>
      <c r="S100" s="24">
        <f t="shared" si="133"/>
        <v>0</v>
      </c>
      <c r="T100" s="24">
        <f t="shared" si="133"/>
        <v>0</v>
      </c>
      <c r="U100" s="24">
        <f t="shared" si="133"/>
        <v>0</v>
      </c>
      <c r="V100" s="24">
        <f t="shared" si="133"/>
        <v>0</v>
      </c>
      <c r="W100" s="24">
        <f t="shared" si="133"/>
        <v>0</v>
      </c>
      <c r="X100" s="24">
        <f t="shared" si="133"/>
        <v>0</v>
      </c>
      <c r="Z100" s="24">
        <f>IF($J100="Off",0,IF(ISERROR(INDEX(Inputs!Z$36:Z$1583,MATCH($C100,Inputs!$C$36:$C$1583,))),0,INDEX(Inputs!Z$36:Z$1583,MATCH($C100,Inputs!$C$36:$C$1583,))))*$H100</f>
        <v>0</v>
      </c>
      <c r="AA100" s="24">
        <f>IF($J100="Off",0,IF(ISERROR(INDEX(Inputs!AA$36:AA$1583,MATCH($C100,Inputs!$C$36:$C$1583,))),0,INDEX(Inputs!AA$36:AA$1583,MATCH($C100,Inputs!$C$36:$C$1583,))))*$H100</f>
        <v>0</v>
      </c>
      <c r="AB100" s="24">
        <f>IF($J100="Off",0,IF(ISERROR(INDEX(Inputs!AB$36:AB$1583,MATCH($C100,Inputs!$C$36:$C$1583,))),0,INDEX(Inputs!AB$36:AB$1583,MATCH($C100,Inputs!$C$36:$C$1583,))))*$H100</f>
        <v>0</v>
      </c>
      <c r="AC100" s="24">
        <f>IF($J100="Off",0,IF(ISERROR(INDEX(Inputs!AC$36:AC$1583,MATCH($C100,Inputs!$C$36:$C$1583,))),0,INDEX(Inputs!AC$36:AC$1583,MATCH($C100,Inputs!$C$36:$C$1583,))))*$H100</f>
        <v>0</v>
      </c>
      <c r="AD100" s="24">
        <f>IF($J100="Off",0,IF(ISERROR(INDEX(Inputs!AD$36:AD$1583,MATCH($C100,Inputs!$C$36:$C$1583,))),0,INDEX(Inputs!AD$36:AD$1583,MATCH($C100,Inputs!$C$36:$C$1583,))))*$H100</f>
        <v>0</v>
      </c>
      <c r="AE100" s="24">
        <f>IF($J100="Off",0,IF(ISERROR(INDEX(Inputs!AE$36:AE$1583,MATCH($C100,Inputs!$C$36:$C$1583,))),0,INDEX(Inputs!AE$36:AE$1583,MATCH($C100,Inputs!$C$36:$C$1583,))))*$H100</f>
        <v>0</v>
      </c>
      <c r="AF100" s="24">
        <f>IF($J100="Off",0,IF(ISERROR(INDEX(Inputs!AF$36:AF$1583,MATCH($C100,Inputs!$C$36:$C$1583,))),0,INDEX(Inputs!AF$36:AF$1583,MATCH($C100,Inputs!$C$36:$C$1583,))))*$H100</f>
        <v>0</v>
      </c>
      <c r="AG100" s="24">
        <f>IF($J100="Off",0,IF(ISERROR(INDEX(Inputs!AG$36:AG$1583,MATCH($C100,Inputs!$C$36:$C$1583,))),0,INDEX(Inputs!AG$36:AG$1583,MATCH($C100,Inputs!$C$36:$C$1583,))))*$H100</f>
        <v>0</v>
      </c>
      <c r="AH100" s="24">
        <f>IF($J100="Off",0,IF(ISERROR(INDEX(Inputs!AH$36:AH$1583,MATCH($C100,Inputs!$C$36:$C$1583,))),0,INDEX(Inputs!AH$36:AH$1583,MATCH($C100,Inputs!$C$36:$C$1583,))))*$H100</f>
        <v>0</v>
      </c>
      <c r="AI100" s="24">
        <f>IF($J100="Off",0,IF(ISERROR(INDEX(Inputs!AI$36:AI$1583,MATCH($C100,Inputs!$C$36:$C$1583,))),0,INDEX(Inputs!AI$36:AI$1583,MATCH($C100,Inputs!$C$36:$C$1583,))))*$H100</f>
        <v>0</v>
      </c>
      <c r="AJ100" s="24">
        <f>IF($J100="Off",0,IF(ISERROR(INDEX(Inputs!AJ$36:AJ$1583,MATCH($C100,Inputs!$C$36:$C$1583,))),0,INDEX(Inputs!AJ$36:AJ$1583,MATCH($C100,Inputs!$C$36:$C$1583,))))*$H100</f>
        <v>0</v>
      </c>
      <c r="AK100" s="24">
        <f>IF($J100="Off",0,IF(ISERROR(INDEX(Inputs!AK$36:AK$1583,MATCH($C100,Inputs!$C$36:$C$1583,))),0,INDEX(Inputs!AK$36:AK$1583,MATCH($C100,Inputs!$C$36:$C$1583,))))*$H100</f>
        <v>0</v>
      </c>
      <c r="AL100" s="24">
        <f>IF($J100="Off",0,IF(ISERROR(INDEX(Inputs!AL$36:AL$1583,MATCH($C100,Inputs!$C$36:$C$1583,))),0,INDEX(Inputs!AL$36:AL$1583,MATCH($C100,Inputs!$C$36:$C$1583,))))*$H100</f>
        <v>0</v>
      </c>
      <c r="AM100" s="24">
        <f>IF($J100="Off",0,IF(ISERROR(INDEX(Inputs!AM$36:AM$1583,MATCH($C100,Inputs!$C$36:$C$1583,))),0,INDEX(Inputs!AM$36:AM$1583,MATCH($C100,Inputs!$C$36:$C$1583,))))*$H100</f>
        <v>0</v>
      </c>
      <c r="AN100" s="24">
        <f>IF($J100="Off",0,IF(ISERROR(INDEX(Inputs!AN$36:AN$1583,MATCH($C100,Inputs!$C$36:$C$1583,))),0,INDEX(Inputs!AN$36:AN$1583,MATCH($C100,Inputs!$C$36:$C$1583,))))*$H100</f>
        <v>0</v>
      </c>
      <c r="AO100" s="24">
        <f>IF($J100="Off",0,IF(ISERROR(INDEX(Inputs!AO$36:AO$1583,MATCH($C100,Inputs!$C$36:$C$1583,))),0,INDEX(Inputs!AO$36:AO$1583,MATCH($C100,Inputs!$C$36:$C$1583,))))*$H100</f>
        <v>0</v>
      </c>
      <c r="AP100" s="24">
        <f>IF($J100="Off",0,IF(ISERROR(INDEX(Inputs!AP$36:AP$1583,MATCH($C100,Inputs!$C$36:$C$1583,))),0,INDEX(Inputs!AP$36:AP$1583,MATCH($C100,Inputs!$C$36:$C$1583,))))*$H100</f>
        <v>0</v>
      </c>
      <c r="AQ100" s="24">
        <f>IF($J100="Off",0,IF(ISERROR(INDEX(Inputs!AQ$36:AQ$1583,MATCH($C100,Inputs!$C$36:$C$1583,))),0,INDEX(Inputs!AQ$36:AQ$1583,MATCH($C100,Inputs!$C$36:$C$1583,))))*$H100</f>
        <v>0</v>
      </c>
      <c r="AR100" s="24">
        <f>IF($J100="Off",0,IF(ISERROR(INDEX(Inputs!AR$36:AR$1583,MATCH($C100,Inputs!$C$36:$C$1583,))),0,INDEX(Inputs!AR$36:AR$1583,MATCH($C100,Inputs!$C$36:$C$1583,))))*$H100</f>
        <v>0</v>
      </c>
      <c r="AS100" s="24">
        <f>IF($J100="Off",0,IF(ISERROR(INDEX(Inputs!AS$36:AS$1583,MATCH($C100,Inputs!$C$36:$C$1583,))),0,INDEX(Inputs!AS$36:AS$1583,MATCH($C100,Inputs!$C$36:$C$1583,))))*$H100</f>
        <v>0</v>
      </c>
      <c r="AT100" s="24">
        <f>IF($J100="Off",0,IF(ISERROR(INDEX(Inputs!AT$36:AT$1583,MATCH($C100,Inputs!$C$36:$C$1583,))),0,INDEX(Inputs!AT$36:AT$1583,MATCH($C100,Inputs!$C$36:$C$1583,))))*$H100</f>
        <v>0</v>
      </c>
      <c r="AU100" s="24">
        <f>IF($J100="Off",0,IF(ISERROR(INDEX(Inputs!AU$36:AU$1583,MATCH($C100,Inputs!$C$36:$C$1583,))),0,INDEX(Inputs!AU$36:AU$1583,MATCH($C100,Inputs!$C$36:$C$1583,))))*$H100</f>
        <v>0</v>
      </c>
      <c r="AV100" s="24">
        <f>IF($J100="Off",0,IF(ISERROR(INDEX(Inputs!AV$36:AV$1583,MATCH($C100,Inputs!$C$36:$C$1583,))),0,INDEX(Inputs!AV$36:AV$1583,MATCH($C100,Inputs!$C$36:$C$1583,))))*$H100</f>
        <v>0</v>
      </c>
      <c r="AW100" s="24">
        <f>IF($J100="Off",0,IF(ISERROR(INDEX(Inputs!AW$36:AW$1583,MATCH($C100,Inputs!$C$36:$C$1583,))),0,INDEX(Inputs!AW$36:AW$1583,MATCH($C100,Inputs!$C$36:$C$1583,))))*$H100</f>
        <v>0</v>
      </c>
      <c r="AX100" s="24">
        <f>IF($J100="Off",0,IF(ISERROR(INDEX(Inputs!AX$36:AX$1583,MATCH($C100,Inputs!$C$36:$C$1583,))),0,INDEX(Inputs!AX$36:AX$1583,MATCH($C100,Inputs!$C$36:$C$1583,))))*$H100</f>
        <v>0</v>
      </c>
      <c r="AY100" s="24">
        <f>IF($J100="Off",0,IF(ISERROR(INDEX(Inputs!AY$36:AY$1583,MATCH($C100,Inputs!$C$36:$C$1583,))),0,INDEX(Inputs!AY$36:AY$1583,MATCH($C100,Inputs!$C$36:$C$1583,))))*$H100</f>
        <v>0</v>
      </c>
      <c r="AZ100" s="24">
        <f>IF($J100="Off",0,IF(ISERROR(INDEX(Inputs!AZ$36:AZ$1583,MATCH($C100,Inputs!$C$36:$C$1583,))),0,INDEX(Inputs!AZ$36:AZ$1583,MATCH($C100,Inputs!$C$36:$C$1583,))))*$H100</f>
        <v>0</v>
      </c>
      <c r="BA100" s="24">
        <f>IF($J100="Off",0,IF(ISERROR(INDEX(Inputs!BA$36:BA$1583,MATCH($C100,Inputs!$C$36:$C$1583,))),0,INDEX(Inputs!BA$36:BA$1583,MATCH($C100,Inputs!$C$36:$C$1583,))))*$H100</f>
        <v>0</v>
      </c>
      <c r="BB100" s="24">
        <f>IF($J100="Off",0,IF(ISERROR(INDEX(Inputs!BB$36:BB$1583,MATCH($C100,Inputs!$C$36:$C$1583,))),0,INDEX(Inputs!BB$36:BB$1583,MATCH($C100,Inputs!$C$36:$C$1583,))))*$H100</f>
        <v>0</v>
      </c>
      <c r="BC100" s="24">
        <f>IF($J100="Off",0,IF(ISERROR(INDEX(Inputs!BC$36:BC$1583,MATCH($C100,Inputs!$C$36:$C$1583,))),0,INDEX(Inputs!BC$36:BC$1583,MATCH($C100,Inputs!$C$36:$C$1583,))))*$H100</f>
        <v>0</v>
      </c>
      <c r="BD100" s="24">
        <f>IF($J100="Off",0,IF(ISERROR(INDEX(Inputs!BD$36:BD$1583,MATCH($C100,Inputs!$C$36:$C$1583,))),0,INDEX(Inputs!BD$36:BD$1583,MATCH($C100,Inputs!$C$36:$C$1583,))))*$H100</f>
        <v>0</v>
      </c>
      <c r="BE100" s="24">
        <f>IF($J100="Off",0,IF(ISERROR(INDEX(Inputs!BE$36:BE$1583,MATCH($C100,Inputs!$C$36:$C$1583,))),0,INDEX(Inputs!BE$36:BE$1583,MATCH($C100,Inputs!$C$36:$C$1583,))))*$H100</f>
        <v>0</v>
      </c>
      <c r="BF100" s="24">
        <f>IF($J100="Off",0,IF(ISERROR(INDEX(Inputs!BF$36:BF$1583,MATCH($C100,Inputs!$C$36:$C$1583,))),0,INDEX(Inputs!BF$36:BF$1583,MATCH($C100,Inputs!$C$36:$C$1583,))))*$H100</f>
        <v>0</v>
      </c>
      <c r="BG100" s="24">
        <f>IF($J100="Off",0,IF(ISERROR(INDEX(Inputs!BG$36:BG$1583,MATCH($C100,Inputs!$C$36:$C$1583,))),0,INDEX(Inputs!BG$36:BG$1583,MATCH($C100,Inputs!$C$36:$C$1583,))))*$H100</f>
        <v>0</v>
      </c>
      <c r="BH100" s="24">
        <f>IF($J100="Off",0,IF(ISERROR(INDEX(Inputs!BH$36:BH$1583,MATCH($C100,Inputs!$C$36:$C$1583,))),0,INDEX(Inputs!BH$36:BH$1583,MATCH($C100,Inputs!$C$36:$C$1583,))))*$H100</f>
        <v>0</v>
      </c>
      <c r="BI100" s="24">
        <f>IF($J100="Off",0,IF(ISERROR(INDEX(Inputs!BI$36:BI$1583,MATCH($C100,Inputs!$C$36:$C$1583,))),0,INDEX(Inputs!BI$36:BI$1583,MATCH($C100,Inputs!$C$36:$C$1583,))))*$H100</f>
        <v>0</v>
      </c>
      <c r="BJ100" s="24">
        <f>IF($J100="Off",0,IF(ISERROR(INDEX(Inputs!BJ$36:BJ$1583,MATCH($C100,Inputs!$C$36:$C$1583,))),0,INDEX(Inputs!BJ$36:BJ$1583,MATCH($C100,Inputs!$C$36:$C$1583,))))*$H100</f>
        <v>0</v>
      </c>
      <c r="BK100" s="24">
        <f>IF($J100="Off",0,IF(ISERROR(INDEX(Inputs!BK$36:BK$1583,MATCH($C100,Inputs!$C$36:$C$1583,))),0,INDEX(Inputs!BK$36:BK$1583,MATCH($C100,Inputs!$C$36:$C$1583,))))*$H100</f>
        <v>0</v>
      </c>
      <c r="BL100" s="24">
        <f>IF($J100="Off",0,IF(ISERROR(INDEX(Inputs!BL$36:BL$1583,MATCH($C100,Inputs!$C$36:$C$1583,))),0,INDEX(Inputs!BL$36:BL$1583,MATCH($C100,Inputs!$C$36:$C$1583,))))*$H100</f>
        <v>0</v>
      </c>
      <c r="BM100" s="24">
        <f>IF($J100="Off",0,IF(ISERROR(INDEX(Inputs!BM$36:BM$1583,MATCH($C100,Inputs!$C$36:$C$1583,))),0,INDEX(Inputs!BM$36:BM$1583,MATCH($C100,Inputs!$C$36:$C$1583,))))*$H100</f>
        <v>0</v>
      </c>
      <c r="BN100" s="24">
        <f>IF($J100="Off",0,IF(ISERROR(INDEX(Inputs!BN$36:BN$1583,MATCH($C100,Inputs!$C$36:$C$1583,))),0,INDEX(Inputs!BN$36:BN$1583,MATCH($C100,Inputs!$C$36:$C$1583,))))*$H100</f>
        <v>0</v>
      </c>
      <c r="BO100" s="24">
        <f>IF($J100="Off",0,IF(ISERROR(INDEX(Inputs!BO$36:BO$1583,MATCH($C100,Inputs!$C$36:$C$1583,))),0,INDEX(Inputs!BO$36:BO$1583,MATCH($C100,Inputs!$C$36:$C$1583,))))*$H100</f>
        <v>0</v>
      </c>
      <c r="BP100" s="24">
        <f>IF($J100="Off",0,IF(ISERROR(INDEX(Inputs!BP$36:BP$1583,MATCH($C100,Inputs!$C$36:$C$1583,))),0,INDEX(Inputs!BP$36:BP$1583,MATCH($C100,Inputs!$C$36:$C$1583,))))*$H100</f>
        <v>0</v>
      </c>
      <c r="BQ100" s="24">
        <f>IF($J100="Off",0,IF(ISERROR(INDEX(Inputs!BQ$36:BQ$1583,MATCH($C100,Inputs!$C$36:$C$1583,))),0,INDEX(Inputs!BQ$36:BQ$1583,MATCH($C100,Inputs!$C$36:$C$1583,))))*$H100</f>
        <v>0</v>
      </c>
      <c r="BR100" s="24">
        <f>IF($J100="Off",0,IF(ISERROR(INDEX(Inputs!BR$36:BR$1583,MATCH($C100,Inputs!$C$36:$C$1583,))),0,INDEX(Inputs!BR$36:BR$1583,MATCH($C100,Inputs!$C$36:$C$1583,))))*$H100</f>
        <v>0</v>
      </c>
      <c r="BS100" s="24">
        <f>IF($J100="Off",0,IF(ISERROR(INDEX(Inputs!BS$36:BS$1583,MATCH($C100,Inputs!$C$36:$C$1583,))),0,INDEX(Inputs!BS$36:BS$1583,MATCH($C100,Inputs!$C$36:$C$1583,))))*$H100</f>
        <v>0</v>
      </c>
      <c r="BT100" s="24">
        <f>IF($J100="Off",0,IF(ISERROR(INDEX(Inputs!BT$36:BT$1583,MATCH($C100,Inputs!$C$36:$C$1583,))),0,INDEX(Inputs!BT$36:BT$1583,MATCH($C100,Inputs!$C$36:$C$1583,))))*$H100</f>
        <v>0</v>
      </c>
      <c r="BU100" s="24">
        <f>IF($J100="Off",0,IF(ISERROR(INDEX(Inputs!BU$36:BU$1583,MATCH($C100,Inputs!$C$36:$C$1583,))),0,INDEX(Inputs!BU$36:BU$1583,MATCH($C100,Inputs!$C$36:$C$1583,))))*$H100</f>
        <v>0</v>
      </c>
      <c r="BV100" s="24">
        <f>IF($J100="Off",0,IF(ISERROR(INDEX(Inputs!BV$36:BV$1583,MATCH($C100,Inputs!$C$36:$C$1583,))),0,INDEX(Inputs!BV$36:BV$1583,MATCH($C100,Inputs!$C$36:$C$1583,))))*$H100</f>
        <v>0</v>
      </c>
      <c r="BW100" s="24">
        <f>IF($J100="Off",0,IF(ISERROR(INDEX(Inputs!BW$36:BW$1583,MATCH($C100,Inputs!$C$36:$C$1583,))),0,INDEX(Inputs!BW$36:BW$1583,MATCH($C100,Inputs!$C$36:$C$1583,))))*$H100</f>
        <v>0</v>
      </c>
      <c r="BX100" s="24">
        <f>IF($J100="Off",0,IF(ISERROR(INDEX(Inputs!BX$36:BX$1583,MATCH($C100,Inputs!$C$36:$C$1583,))),0,INDEX(Inputs!BX$36:BX$1583,MATCH($C100,Inputs!$C$36:$C$1583,))))*$H100</f>
        <v>0</v>
      </c>
      <c r="BY100" s="24">
        <f>IF($J100="Off",0,IF(ISERROR(INDEX(Inputs!BY$36:BY$1583,MATCH($C100,Inputs!$C$36:$C$1583,))),0,INDEX(Inputs!BY$36:BY$1583,MATCH($C100,Inputs!$C$36:$C$1583,))))*$H100</f>
        <v>0</v>
      </c>
      <c r="BZ100" s="24">
        <f>IF($J100="Off",0,IF(ISERROR(INDEX(Inputs!BZ$36:BZ$1583,MATCH($C100,Inputs!$C$36:$C$1583,))),0,INDEX(Inputs!BZ$36:BZ$1583,MATCH($C100,Inputs!$C$36:$C$1583,))))*$H100</f>
        <v>0</v>
      </c>
    </row>
    <row r="101" spans="3:78" outlineLevel="1">
      <c r="C101" s="111">
        <v>59</v>
      </c>
      <c r="D101" s="111"/>
      <c r="E101" s="111"/>
      <c r="G101" s="22">
        <f>IF(ISERROR(INDEX(Inputs!G$36:G$1583,MATCH($C101,Inputs!$C$36:$C$1583,))),0,INDEX(Inputs!G$36:G$1583,MATCH($C101,Inputs!$C$36:$C$1583,)))</f>
        <v>0</v>
      </c>
      <c r="H101" s="54">
        <f>IF(AND($I$9="Yes",I101=Inputs!$CB$16),0,1)</f>
        <v>1</v>
      </c>
      <c r="I101" s="22">
        <f>IF(ISERROR(INDEX(Inputs!I$36:I$1583,MATCH($C101,Inputs!$C$36:$C$1583,))),0,INDEX(Inputs!I$36:I$1583,MATCH($C101,Inputs!$C$36:$C$1583,)))</f>
        <v>0</v>
      </c>
      <c r="J101" s="45" t="s">
        <v>48</v>
      </c>
      <c r="K101" s="24">
        <f t="shared" si="132"/>
        <v>0</v>
      </c>
      <c r="M101" s="24">
        <f t="shared" si="133"/>
        <v>0</v>
      </c>
      <c r="N101" s="24">
        <f t="shared" si="133"/>
        <v>0</v>
      </c>
      <c r="O101" s="24">
        <f t="shared" si="133"/>
        <v>0</v>
      </c>
      <c r="P101" s="24">
        <f t="shared" si="133"/>
        <v>0</v>
      </c>
      <c r="Q101" s="24">
        <f t="shared" si="133"/>
        <v>0</v>
      </c>
      <c r="R101" s="24">
        <f t="shared" si="133"/>
        <v>0</v>
      </c>
      <c r="S101" s="24">
        <f t="shared" si="133"/>
        <v>0</v>
      </c>
      <c r="T101" s="24">
        <f t="shared" si="133"/>
        <v>0</v>
      </c>
      <c r="U101" s="24">
        <f t="shared" si="133"/>
        <v>0</v>
      </c>
      <c r="V101" s="24">
        <f t="shared" si="133"/>
        <v>0</v>
      </c>
      <c r="W101" s="24">
        <f t="shared" si="133"/>
        <v>0</v>
      </c>
      <c r="X101" s="24">
        <f t="shared" si="133"/>
        <v>0</v>
      </c>
      <c r="Z101" s="24">
        <f>IF($J101="Off",0,IF(ISERROR(INDEX(Inputs!Z$36:Z$1583,MATCH($C101,Inputs!$C$36:$C$1583,))),0,INDEX(Inputs!Z$36:Z$1583,MATCH($C101,Inputs!$C$36:$C$1583,))))*$H101</f>
        <v>0</v>
      </c>
      <c r="AA101" s="24">
        <f>IF($J101="Off",0,IF(ISERROR(INDEX(Inputs!AA$36:AA$1583,MATCH($C101,Inputs!$C$36:$C$1583,))),0,INDEX(Inputs!AA$36:AA$1583,MATCH($C101,Inputs!$C$36:$C$1583,))))*$H101</f>
        <v>0</v>
      </c>
      <c r="AB101" s="24">
        <f>IF($J101="Off",0,IF(ISERROR(INDEX(Inputs!AB$36:AB$1583,MATCH($C101,Inputs!$C$36:$C$1583,))),0,INDEX(Inputs!AB$36:AB$1583,MATCH($C101,Inputs!$C$36:$C$1583,))))*$H101</f>
        <v>0</v>
      </c>
      <c r="AC101" s="24">
        <f>IF($J101="Off",0,IF(ISERROR(INDEX(Inputs!AC$36:AC$1583,MATCH($C101,Inputs!$C$36:$C$1583,))),0,INDEX(Inputs!AC$36:AC$1583,MATCH($C101,Inputs!$C$36:$C$1583,))))*$H101</f>
        <v>0</v>
      </c>
      <c r="AD101" s="24">
        <f>IF($J101="Off",0,IF(ISERROR(INDEX(Inputs!AD$36:AD$1583,MATCH($C101,Inputs!$C$36:$C$1583,))),0,INDEX(Inputs!AD$36:AD$1583,MATCH($C101,Inputs!$C$36:$C$1583,))))*$H101</f>
        <v>0</v>
      </c>
      <c r="AE101" s="24">
        <f>IF($J101="Off",0,IF(ISERROR(INDEX(Inputs!AE$36:AE$1583,MATCH($C101,Inputs!$C$36:$C$1583,))),0,INDEX(Inputs!AE$36:AE$1583,MATCH($C101,Inputs!$C$36:$C$1583,))))*$H101</f>
        <v>0</v>
      </c>
      <c r="AF101" s="24">
        <f>IF($J101="Off",0,IF(ISERROR(INDEX(Inputs!AF$36:AF$1583,MATCH($C101,Inputs!$C$36:$C$1583,))),0,INDEX(Inputs!AF$36:AF$1583,MATCH($C101,Inputs!$C$36:$C$1583,))))*$H101</f>
        <v>0</v>
      </c>
      <c r="AG101" s="24">
        <f>IF($J101="Off",0,IF(ISERROR(INDEX(Inputs!AG$36:AG$1583,MATCH($C101,Inputs!$C$36:$C$1583,))),0,INDEX(Inputs!AG$36:AG$1583,MATCH($C101,Inputs!$C$36:$C$1583,))))*$H101</f>
        <v>0</v>
      </c>
      <c r="AH101" s="24">
        <f>IF($J101="Off",0,IF(ISERROR(INDEX(Inputs!AH$36:AH$1583,MATCH($C101,Inputs!$C$36:$C$1583,))),0,INDEX(Inputs!AH$36:AH$1583,MATCH($C101,Inputs!$C$36:$C$1583,))))*$H101</f>
        <v>0</v>
      </c>
      <c r="AI101" s="24">
        <f>IF($J101="Off",0,IF(ISERROR(INDEX(Inputs!AI$36:AI$1583,MATCH($C101,Inputs!$C$36:$C$1583,))),0,INDEX(Inputs!AI$36:AI$1583,MATCH($C101,Inputs!$C$36:$C$1583,))))*$H101</f>
        <v>0</v>
      </c>
      <c r="AJ101" s="24">
        <f>IF($J101="Off",0,IF(ISERROR(INDEX(Inputs!AJ$36:AJ$1583,MATCH($C101,Inputs!$C$36:$C$1583,))),0,INDEX(Inputs!AJ$36:AJ$1583,MATCH($C101,Inputs!$C$36:$C$1583,))))*$H101</f>
        <v>0</v>
      </c>
      <c r="AK101" s="24">
        <f>IF($J101="Off",0,IF(ISERROR(INDEX(Inputs!AK$36:AK$1583,MATCH($C101,Inputs!$C$36:$C$1583,))),0,INDEX(Inputs!AK$36:AK$1583,MATCH($C101,Inputs!$C$36:$C$1583,))))*$H101</f>
        <v>0</v>
      </c>
      <c r="AL101" s="24">
        <f>IF($J101="Off",0,IF(ISERROR(INDEX(Inputs!AL$36:AL$1583,MATCH($C101,Inputs!$C$36:$C$1583,))),0,INDEX(Inputs!AL$36:AL$1583,MATCH($C101,Inputs!$C$36:$C$1583,))))*$H101</f>
        <v>0</v>
      </c>
      <c r="AM101" s="24">
        <f>IF($J101="Off",0,IF(ISERROR(INDEX(Inputs!AM$36:AM$1583,MATCH($C101,Inputs!$C$36:$C$1583,))),0,INDEX(Inputs!AM$36:AM$1583,MATCH($C101,Inputs!$C$36:$C$1583,))))*$H101</f>
        <v>0</v>
      </c>
      <c r="AN101" s="24">
        <f>IF($J101="Off",0,IF(ISERROR(INDEX(Inputs!AN$36:AN$1583,MATCH($C101,Inputs!$C$36:$C$1583,))),0,INDEX(Inputs!AN$36:AN$1583,MATCH($C101,Inputs!$C$36:$C$1583,))))*$H101</f>
        <v>0</v>
      </c>
      <c r="AO101" s="24">
        <f>IF($J101="Off",0,IF(ISERROR(INDEX(Inputs!AO$36:AO$1583,MATCH($C101,Inputs!$C$36:$C$1583,))),0,INDEX(Inputs!AO$36:AO$1583,MATCH($C101,Inputs!$C$36:$C$1583,))))*$H101</f>
        <v>0</v>
      </c>
      <c r="AP101" s="24">
        <f>IF($J101="Off",0,IF(ISERROR(INDEX(Inputs!AP$36:AP$1583,MATCH($C101,Inputs!$C$36:$C$1583,))),0,INDEX(Inputs!AP$36:AP$1583,MATCH($C101,Inputs!$C$36:$C$1583,))))*$H101</f>
        <v>0</v>
      </c>
      <c r="AQ101" s="24">
        <f>IF($J101="Off",0,IF(ISERROR(INDEX(Inputs!AQ$36:AQ$1583,MATCH($C101,Inputs!$C$36:$C$1583,))),0,INDEX(Inputs!AQ$36:AQ$1583,MATCH($C101,Inputs!$C$36:$C$1583,))))*$H101</f>
        <v>0</v>
      </c>
      <c r="AR101" s="24">
        <f>IF($J101="Off",0,IF(ISERROR(INDEX(Inputs!AR$36:AR$1583,MATCH($C101,Inputs!$C$36:$C$1583,))),0,INDEX(Inputs!AR$36:AR$1583,MATCH($C101,Inputs!$C$36:$C$1583,))))*$H101</f>
        <v>0</v>
      </c>
      <c r="AS101" s="24">
        <f>IF($J101="Off",0,IF(ISERROR(INDEX(Inputs!AS$36:AS$1583,MATCH($C101,Inputs!$C$36:$C$1583,))),0,INDEX(Inputs!AS$36:AS$1583,MATCH($C101,Inputs!$C$36:$C$1583,))))*$H101</f>
        <v>0</v>
      </c>
      <c r="AT101" s="24">
        <f>IF($J101="Off",0,IF(ISERROR(INDEX(Inputs!AT$36:AT$1583,MATCH($C101,Inputs!$C$36:$C$1583,))),0,INDEX(Inputs!AT$36:AT$1583,MATCH($C101,Inputs!$C$36:$C$1583,))))*$H101</f>
        <v>0</v>
      </c>
      <c r="AU101" s="24">
        <f>IF($J101="Off",0,IF(ISERROR(INDEX(Inputs!AU$36:AU$1583,MATCH($C101,Inputs!$C$36:$C$1583,))),0,INDEX(Inputs!AU$36:AU$1583,MATCH($C101,Inputs!$C$36:$C$1583,))))*$H101</f>
        <v>0</v>
      </c>
      <c r="AV101" s="24">
        <f>IF($J101="Off",0,IF(ISERROR(INDEX(Inputs!AV$36:AV$1583,MATCH($C101,Inputs!$C$36:$C$1583,))),0,INDEX(Inputs!AV$36:AV$1583,MATCH($C101,Inputs!$C$36:$C$1583,))))*$H101</f>
        <v>0</v>
      </c>
      <c r="AW101" s="24">
        <f>IF($J101="Off",0,IF(ISERROR(INDEX(Inputs!AW$36:AW$1583,MATCH($C101,Inputs!$C$36:$C$1583,))),0,INDEX(Inputs!AW$36:AW$1583,MATCH($C101,Inputs!$C$36:$C$1583,))))*$H101</f>
        <v>0</v>
      </c>
      <c r="AX101" s="24">
        <f>IF($J101="Off",0,IF(ISERROR(INDEX(Inputs!AX$36:AX$1583,MATCH($C101,Inputs!$C$36:$C$1583,))),0,INDEX(Inputs!AX$36:AX$1583,MATCH($C101,Inputs!$C$36:$C$1583,))))*$H101</f>
        <v>0</v>
      </c>
      <c r="AY101" s="24">
        <f>IF($J101="Off",0,IF(ISERROR(INDEX(Inputs!AY$36:AY$1583,MATCH($C101,Inputs!$C$36:$C$1583,))),0,INDEX(Inputs!AY$36:AY$1583,MATCH($C101,Inputs!$C$36:$C$1583,))))*$H101</f>
        <v>0</v>
      </c>
      <c r="AZ101" s="24">
        <f>IF($J101="Off",0,IF(ISERROR(INDEX(Inputs!AZ$36:AZ$1583,MATCH($C101,Inputs!$C$36:$C$1583,))),0,INDEX(Inputs!AZ$36:AZ$1583,MATCH($C101,Inputs!$C$36:$C$1583,))))*$H101</f>
        <v>0</v>
      </c>
      <c r="BA101" s="24">
        <f>IF($J101="Off",0,IF(ISERROR(INDEX(Inputs!BA$36:BA$1583,MATCH($C101,Inputs!$C$36:$C$1583,))),0,INDEX(Inputs!BA$36:BA$1583,MATCH($C101,Inputs!$C$36:$C$1583,))))*$H101</f>
        <v>0</v>
      </c>
      <c r="BB101" s="24">
        <f>IF($J101="Off",0,IF(ISERROR(INDEX(Inputs!BB$36:BB$1583,MATCH($C101,Inputs!$C$36:$C$1583,))),0,INDEX(Inputs!BB$36:BB$1583,MATCH($C101,Inputs!$C$36:$C$1583,))))*$H101</f>
        <v>0</v>
      </c>
      <c r="BC101" s="24">
        <f>IF($J101="Off",0,IF(ISERROR(INDEX(Inputs!BC$36:BC$1583,MATCH($C101,Inputs!$C$36:$C$1583,))),0,INDEX(Inputs!BC$36:BC$1583,MATCH($C101,Inputs!$C$36:$C$1583,))))*$H101</f>
        <v>0</v>
      </c>
      <c r="BD101" s="24">
        <f>IF($J101="Off",0,IF(ISERROR(INDEX(Inputs!BD$36:BD$1583,MATCH($C101,Inputs!$C$36:$C$1583,))),0,INDEX(Inputs!BD$36:BD$1583,MATCH($C101,Inputs!$C$36:$C$1583,))))*$H101</f>
        <v>0</v>
      </c>
      <c r="BE101" s="24">
        <f>IF($J101="Off",0,IF(ISERROR(INDEX(Inputs!BE$36:BE$1583,MATCH($C101,Inputs!$C$36:$C$1583,))),0,INDEX(Inputs!BE$36:BE$1583,MATCH($C101,Inputs!$C$36:$C$1583,))))*$H101</f>
        <v>0</v>
      </c>
      <c r="BF101" s="24">
        <f>IF($J101="Off",0,IF(ISERROR(INDEX(Inputs!BF$36:BF$1583,MATCH($C101,Inputs!$C$36:$C$1583,))),0,INDEX(Inputs!BF$36:BF$1583,MATCH($C101,Inputs!$C$36:$C$1583,))))*$H101</f>
        <v>0</v>
      </c>
      <c r="BG101" s="24">
        <f>IF($J101="Off",0,IF(ISERROR(INDEX(Inputs!BG$36:BG$1583,MATCH($C101,Inputs!$C$36:$C$1583,))),0,INDEX(Inputs!BG$36:BG$1583,MATCH($C101,Inputs!$C$36:$C$1583,))))*$H101</f>
        <v>0</v>
      </c>
      <c r="BH101" s="24">
        <f>IF($J101="Off",0,IF(ISERROR(INDEX(Inputs!BH$36:BH$1583,MATCH($C101,Inputs!$C$36:$C$1583,))),0,INDEX(Inputs!BH$36:BH$1583,MATCH($C101,Inputs!$C$36:$C$1583,))))*$H101</f>
        <v>0</v>
      </c>
      <c r="BI101" s="24">
        <f>IF($J101="Off",0,IF(ISERROR(INDEX(Inputs!BI$36:BI$1583,MATCH($C101,Inputs!$C$36:$C$1583,))),0,INDEX(Inputs!BI$36:BI$1583,MATCH($C101,Inputs!$C$36:$C$1583,))))*$H101</f>
        <v>0</v>
      </c>
      <c r="BJ101" s="24">
        <f>IF($J101="Off",0,IF(ISERROR(INDEX(Inputs!BJ$36:BJ$1583,MATCH($C101,Inputs!$C$36:$C$1583,))),0,INDEX(Inputs!BJ$36:BJ$1583,MATCH($C101,Inputs!$C$36:$C$1583,))))*$H101</f>
        <v>0</v>
      </c>
      <c r="BK101" s="24">
        <f>IF($J101="Off",0,IF(ISERROR(INDEX(Inputs!BK$36:BK$1583,MATCH($C101,Inputs!$C$36:$C$1583,))),0,INDEX(Inputs!BK$36:BK$1583,MATCH($C101,Inputs!$C$36:$C$1583,))))*$H101</f>
        <v>0</v>
      </c>
      <c r="BL101" s="24">
        <f>IF($J101="Off",0,IF(ISERROR(INDEX(Inputs!BL$36:BL$1583,MATCH($C101,Inputs!$C$36:$C$1583,))),0,INDEX(Inputs!BL$36:BL$1583,MATCH($C101,Inputs!$C$36:$C$1583,))))*$H101</f>
        <v>0</v>
      </c>
      <c r="BM101" s="24">
        <f>IF($J101="Off",0,IF(ISERROR(INDEX(Inputs!BM$36:BM$1583,MATCH($C101,Inputs!$C$36:$C$1583,))),0,INDEX(Inputs!BM$36:BM$1583,MATCH($C101,Inputs!$C$36:$C$1583,))))*$H101</f>
        <v>0</v>
      </c>
      <c r="BN101" s="24">
        <f>IF($J101="Off",0,IF(ISERROR(INDEX(Inputs!BN$36:BN$1583,MATCH($C101,Inputs!$C$36:$C$1583,))),0,INDEX(Inputs!BN$36:BN$1583,MATCH($C101,Inputs!$C$36:$C$1583,))))*$H101</f>
        <v>0</v>
      </c>
      <c r="BO101" s="24">
        <f>IF($J101="Off",0,IF(ISERROR(INDEX(Inputs!BO$36:BO$1583,MATCH($C101,Inputs!$C$36:$C$1583,))),0,INDEX(Inputs!BO$36:BO$1583,MATCH($C101,Inputs!$C$36:$C$1583,))))*$H101</f>
        <v>0</v>
      </c>
      <c r="BP101" s="24">
        <f>IF($J101="Off",0,IF(ISERROR(INDEX(Inputs!BP$36:BP$1583,MATCH($C101,Inputs!$C$36:$C$1583,))),0,INDEX(Inputs!BP$36:BP$1583,MATCH($C101,Inputs!$C$36:$C$1583,))))*$H101</f>
        <v>0</v>
      </c>
      <c r="BQ101" s="24">
        <f>IF($J101="Off",0,IF(ISERROR(INDEX(Inputs!BQ$36:BQ$1583,MATCH($C101,Inputs!$C$36:$C$1583,))),0,INDEX(Inputs!BQ$36:BQ$1583,MATCH($C101,Inputs!$C$36:$C$1583,))))*$H101</f>
        <v>0</v>
      </c>
      <c r="BR101" s="24">
        <f>IF($J101="Off",0,IF(ISERROR(INDEX(Inputs!BR$36:BR$1583,MATCH($C101,Inputs!$C$36:$C$1583,))),0,INDEX(Inputs!BR$36:BR$1583,MATCH($C101,Inputs!$C$36:$C$1583,))))*$H101</f>
        <v>0</v>
      </c>
      <c r="BS101" s="24">
        <f>IF($J101="Off",0,IF(ISERROR(INDEX(Inputs!BS$36:BS$1583,MATCH($C101,Inputs!$C$36:$C$1583,))),0,INDEX(Inputs!BS$36:BS$1583,MATCH($C101,Inputs!$C$36:$C$1583,))))*$H101</f>
        <v>0</v>
      </c>
      <c r="BT101" s="24">
        <f>IF($J101="Off",0,IF(ISERROR(INDEX(Inputs!BT$36:BT$1583,MATCH($C101,Inputs!$C$36:$C$1583,))),0,INDEX(Inputs!BT$36:BT$1583,MATCH($C101,Inputs!$C$36:$C$1583,))))*$H101</f>
        <v>0</v>
      </c>
      <c r="BU101" s="24">
        <f>IF($J101="Off",0,IF(ISERROR(INDEX(Inputs!BU$36:BU$1583,MATCH($C101,Inputs!$C$36:$C$1583,))),0,INDEX(Inputs!BU$36:BU$1583,MATCH($C101,Inputs!$C$36:$C$1583,))))*$H101</f>
        <v>0</v>
      </c>
      <c r="BV101" s="24">
        <f>IF($J101="Off",0,IF(ISERROR(INDEX(Inputs!BV$36:BV$1583,MATCH($C101,Inputs!$C$36:$C$1583,))),0,INDEX(Inputs!BV$36:BV$1583,MATCH($C101,Inputs!$C$36:$C$1583,))))*$H101</f>
        <v>0</v>
      </c>
      <c r="BW101" s="24">
        <f>IF($J101="Off",0,IF(ISERROR(INDEX(Inputs!BW$36:BW$1583,MATCH($C101,Inputs!$C$36:$C$1583,))),0,INDEX(Inputs!BW$36:BW$1583,MATCH($C101,Inputs!$C$36:$C$1583,))))*$H101</f>
        <v>0</v>
      </c>
      <c r="BX101" s="24">
        <f>IF($J101="Off",0,IF(ISERROR(INDEX(Inputs!BX$36:BX$1583,MATCH($C101,Inputs!$C$36:$C$1583,))),0,INDEX(Inputs!BX$36:BX$1583,MATCH($C101,Inputs!$C$36:$C$1583,))))*$H101</f>
        <v>0</v>
      </c>
      <c r="BY101" s="24">
        <f>IF($J101="Off",0,IF(ISERROR(INDEX(Inputs!BY$36:BY$1583,MATCH($C101,Inputs!$C$36:$C$1583,))),0,INDEX(Inputs!BY$36:BY$1583,MATCH($C101,Inputs!$C$36:$C$1583,))))*$H101</f>
        <v>0</v>
      </c>
      <c r="BZ101" s="24">
        <f>IF($J101="Off",0,IF(ISERROR(INDEX(Inputs!BZ$36:BZ$1583,MATCH($C101,Inputs!$C$36:$C$1583,))),0,INDEX(Inputs!BZ$36:BZ$1583,MATCH($C101,Inputs!$C$36:$C$1583,))))*$H101</f>
        <v>0</v>
      </c>
    </row>
    <row r="102" spans="3:78" outlineLevel="1">
      <c r="C102" s="111">
        <v>60</v>
      </c>
      <c r="D102" s="111"/>
      <c r="E102" s="111"/>
      <c r="G102" s="22">
        <f>IF(ISERROR(INDEX(Inputs!G$36:G$1583,MATCH($C102,Inputs!$C$36:$C$1583,))),0,INDEX(Inputs!G$36:G$1583,MATCH($C102,Inputs!$C$36:$C$1583,)))</f>
        <v>0</v>
      </c>
      <c r="H102" s="54">
        <f>IF(AND($I$9="Yes",I102=Inputs!$CB$16),0,1)</f>
        <v>1</v>
      </c>
      <c r="I102" s="22">
        <f>IF(ISERROR(INDEX(Inputs!I$36:I$1583,MATCH($C102,Inputs!$C$36:$C$1583,))),0,INDEX(Inputs!I$36:I$1583,MATCH($C102,Inputs!$C$36:$C$1583,)))</f>
        <v>0</v>
      </c>
      <c r="J102" s="45" t="s">
        <v>48</v>
      </c>
      <c r="K102" s="24">
        <f t="shared" si="132"/>
        <v>0</v>
      </c>
      <c r="M102" s="24">
        <f t="shared" si="133"/>
        <v>0</v>
      </c>
      <c r="N102" s="24">
        <f t="shared" si="133"/>
        <v>0</v>
      </c>
      <c r="O102" s="24">
        <f t="shared" si="133"/>
        <v>0</v>
      </c>
      <c r="P102" s="24">
        <f t="shared" si="133"/>
        <v>0</v>
      </c>
      <c r="Q102" s="24">
        <f t="shared" si="133"/>
        <v>0</v>
      </c>
      <c r="R102" s="24">
        <f t="shared" si="133"/>
        <v>0</v>
      </c>
      <c r="S102" s="24">
        <f t="shared" si="133"/>
        <v>0</v>
      </c>
      <c r="T102" s="24">
        <f t="shared" si="133"/>
        <v>0</v>
      </c>
      <c r="U102" s="24">
        <f t="shared" si="133"/>
        <v>0</v>
      </c>
      <c r="V102" s="24">
        <f t="shared" si="133"/>
        <v>0</v>
      </c>
      <c r="W102" s="24">
        <f t="shared" si="133"/>
        <v>0</v>
      </c>
      <c r="X102" s="24">
        <f t="shared" si="133"/>
        <v>0</v>
      </c>
      <c r="Z102" s="24">
        <f>IF($J102="Off",0,IF(ISERROR(INDEX(Inputs!Z$36:Z$1583,MATCH($C102,Inputs!$C$36:$C$1583,))),0,INDEX(Inputs!Z$36:Z$1583,MATCH($C102,Inputs!$C$36:$C$1583,))))*$H102</f>
        <v>0</v>
      </c>
      <c r="AA102" s="24">
        <f>IF($J102="Off",0,IF(ISERROR(INDEX(Inputs!AA$36:AA$1583,MATCH($C102,Inputs!$C$36:$C$1583,))),0,INDEX(Inputs!AA$36:AA$1583,MATCH($C102,Inputs!$C$36:$C$1583,))))*$H102</f>
        <v>0</v>
      </c>
      <c r="AB102" s="24">
        <f>IF($J102="Off",0,IF(ISERROR(INDEX(Inputs!AB$36:AB$1583,MATCH($C102,Inputs!$C$36:$C$1583,))),0,INDEX(Inputs!AB$36:AB$1583,MATCH($C102,Inputs!$C$36:$C$1583,))))*$H102</f>
        <v>0</v>
      </c>
      <c r="AC102" s="24">
        <f>IF($J102="Off",0,IF(ISERROR(INDEX(Inputs!AC$36:AC$1583,MATCH($C102,Inputs!$C$36:$C$1583,))),0,INDEX(Inputs!AC$36:AC$1583,MATCH($C102,Inputs!$C$36:$C$1583,))))*$H102</f>
        <v>0</v>
      </c>
      <c r="AD102" s="24">
        <f>IF($J102="Off",0,IF(ISERROR(INDEX(Inputs!AD$36:AD$1583,MATCH($C102,Inputs!$C$36:$C$1583,))),0,INDEX(Inputs!AD$36:AD$1583,MATCH($C102,Inputs!$C$36:$C$1583,))))*$H102</f>
        <v>0</v>
      </c>
      <c r="AE102" s="24">
        <f>IF($J102="Off",0,IF(ISERROR(INDEX(Inputs!AE$36:AE$1583,MATCH($C102,Inputs!$C$36:$C$1583,))),0,INDEX(Inputs!AE$36:AE$1583,MATCH($C102,Inputs!$C$36:$C$1583,))))*$H102</f>
        <v>0</v>
      </c>
      <c r="AF102" s="24">
        <f>IF($J102="Off",0,IF(ISERROR(INDEX(Inputs!AF$36:AF$1583,MATCH($C102,Inputs!$C$36:$C$1583,))),0,INDEX(Inputs!AF$36:AF$1583,MATCH($C102,Inputs!$C$36:$C$1583,))))*$H102</f>
        <v>0</v>
      </c>
      <c r="AG102" s="24">
        <f>IF($J102="Off",0,IF(ISERROR(INDEX(Inputs!AG$36:AG$1583,MATCH($C102,Inputs!$C$36:$C$1583,))),0,INDEX(Inputs!AG$36:AG$1583,MATCH($C102,Inputs!$C$36:$C$1583,))))*$H102</f>
        <v>0</v>
      </c>
      <c r="AH102" s="24">
        <f>IF($J102="Off",0,IF(ISERROR(INDEX(Inputs!AH$36:AH$1583,MATCH($C102,Inputs!$C$36:$C$1583,))),0,INDEX(Inputs!AH$36:AH$1583,MATCH($C102,Inputs!$C$36:$C$1583,))))*$H102</f>
        <v>0</v>
      </c>
      <c r="AI102" s="24">
        <f>IF($J102="Off",0,IF(ISERROR(INDEX(Inputs!AI$36:AI$1583,MATCH($C102,Inputs!$C$36:$C$1583,))),0,INDEX(Inputs!AI$36:AI$1583,MATCH($C102,Inputs!$C$36:$C$1583,))))*$H102</f>
        <v>0</v>
      </c>
      <c r="AJ102" s="24">
        <f>IF($J102="Off",0,IF(ISERROR(INDEX(Inputs!AJ$36:AJ$1583,MATCH($C102,Inputs!$C$36:$C$1583,))),0,INDEX(Inputs!AJ$36:AJ$1583,MATCH($C102,Inputs!$C$36:$C$1583,))))*$H102</f>
        <v>0</v>
      </c>
      <c r="AK102" s="24">
        <f>IF($J102="Off",0,IF(ISERROR(INDEX(Inputs!AK$36:AK$1583,MATCH($C102,Inputs!$C$36:$C$1583,))),0,INDEX(Inputs!AK$36:AK$1583,MATCH($C102,Inputs!$C$36:$C$1583,))))*$H102</f>
        <v>0</v>
      </c>
      <c r="AL102" s="24">
        <f>IF($J102="Off",0,IF(ISERROR(INDEX(Inputs!AL$36:AL$1583,MATCH($C102,Inputs!$C$36:$C$1583,))),0,INDEX(Inputs!AL$36:AL$1583,MATCH($C102,Inputs!$C$36:$C$1583,))))*$H102</f>
        <v>0</v>
      </c>
      <c r="AM102" s="24">
        <f>IF($J102="Off",0,IF(ISERROR(INDEX(Inputs!AM$36:AM$1583,MATCH($C102,Inputs!$C$36:$C$1583,))),0,INDEX(Inputs!AM$36:AM$1583,MATCH($C102,Inputs!$C$36:$C$1583,))))*$H102</f>
        <v>0</v>
      </c>
      <c r="AN102" s="24">
        <f>IF($J102="Off",0,IF(ISERROR(INDEX(Inputs!AN$36:AN$1583,MATCH($C102,Inputs!$C$36:$C$1583,))),0,INDEX(Inputs!AN$36:AN$1583,MATCH($C102,Inputs!$C$36:$C$1583,))))*$H102</f>
        <v>0</v>
      </c>
      <c r="AO102" s="24">
        <f>IF($J102="Off",0,IF(ISERROR(INDEX(Inputs!AO$36:AO$1583,MATCH($C102,Inputs!$C$36:$C$1583,))),0,INDEX(Inputs!AO$36:AO$1583,MATCH($C102,Inputs!$C$36:$C$1583,))))*$H102</f>
        <v>0</v>
      </c>
      <c r="AP102" s="24">
        <f>IF($J102="Off",0,IF(ISERROR(INDEX(Inputs!AP$36:AP$1583,MATCH($C102,Inputs!$C$36:$C$1583,))),0,INDEX(Inputs!AP$36:AP$1583,MATCH($C102,Inputs!$C$36:$C$1583,))))*$H102</f>
        <v>0</v>
      </c>
      <c r="AQ102" s="24">
        <f>IF($J102="Off",0,IF(ISERROR(INDEX(Inputs!AQ$36:AQ$1583,MATCH($C102,Inputs!$C$36:$C$1583,))),0,INDEX(Inputs!AQ$36:AQ$1583,MATCH($C102,Inputs!$C$36:$C$1583,))))*$H102</f>
        <v>0</v>
      </c>
      <c r="AR102" s="24">
        <f>IF($J102="Off",0,IF(ISERROR(INDEX(Inputs!AR$36:AR$1583,MATCH($C102,Inputs!$C$36:$C$1583,))),0,INDEX(Inputs!AR$36:AR$1583,MATCH($C102,Inputs!$C$36:$C$1583,))))*$H102</f>
        <v>0</v>
      </c>
      <c r="AS102" s="24">
        <f>IF($J102="Off",0,IF(ISERROR(INDEX(Inputs!AS$36:AS$1583,MATCH($C102,Inputs!$C$36:$C$1583,))),0,INDEX(Inputs!AS$36:AS$1583,MATCH($C102,Inputs!$C$36:$C$1583,))))*$H102</f>
        <v>0</v>
      </c>
      <c r="AT102" s="24">
        <f>IF($J102="Off",0,IF(ISERROR(INDEX(Inputs!AT$36:AT$1583,MATCH($C102,Inputs!$C$36:$C$1583,))),0,INDEX(Inputs!AT$36:AT$1583,MATCH($C102,Inputs!$C$36:$C$1583,))))*$H102</f>
        <v>0</v>
      </c>
      <c r="AU102" s="24">
        <f>IF($J102="Off",0,IF(ISERROR(INDEX(Inputs!AU$36:AU$1583,MATCH($C102,Inputs!$C$36:$C$1583,))),0,INDEX(Inputs!AU$36:AU$1583,MATCH($C102,Inputs!$C$36:$C$1583,))))*$H102</f>
        <v>0</v>
      </c>
      <c r="AV102" s="24">
        <f>IF($J102="Off",0,IF(ISERROR(INDEX(Inputs!AV$36:AV$1583,MATCH($C102,Inputs!$C$36:$C$1583,))),0,INDEX(Inputs!AV$36:AV$1583,MATCH($C102,Inputs!$C$36:$C$1583,))))*$H102</f>
        <v>0</v>
      </c>
      <c r="AW102" s="24">
        <f>IF($J102="Off",0,IF(ISERROR(INDEX(Inputs!AW$36:AW$1583,MATCH($C102,Inputs!$C$36:$C$1583,))),0,INDEX(Inputs!AW$36:AW$1583,MATCH($C102,Inputs!$C$36:$C$1583,))))*$H102</f>
        <v>0</v>
      </c>
      <c r="AX102" s="24">
        <f>IF($J102="Off",0,IF(ISERROR(INDEX(Inputs!AX$36:AX$1583,MATCH($C102,Inputs!$C$36:$C$1583,))),0,INDEX(Inputs!AX$36:AX$1583,MATCH($C102,Inputs!$C$36:$C$1583,))))*$H102</f>
        <v>0</v>
      </c>
      <c r="AY102" s="24">
        <f>IF($J102="Off",0,IF(ISERROR(INDEX(Inputs!AY$36:AY$1583,MATCH($C102,Inputs!$C$36:$C$1583,))),0,INDEX(Inputs!AY$36:AY$1583,MATCH($C102,Inputs!$C$36:$C$1583,))))*$H102</f>
        <v>0</v>
      </c>
      <c r="AZ102" s="24">
        <f>IF($J102="Off",0,IF(ISERROR(INDEX(Inputs!AZ$36:AZ$1583,MATCH($C102,Inputs!$C$36:$C$1583,))),0,INDEX(Inputs!AZ$36:AZ$1583,MATCH($C102,Inputs!$C$36:$C$1583,))))*$H102</f>
        <v>0</v>
      </c>
      <c r="BA102" s="24">
        <f>IF($J102="Off",0,IF(ISERROR(INDEX(Inputs!BA$36:BA$1583,MATCH($C102,Inputs!$C$36:$C$1583,))),0,INDEX(Inputs!BA$36:BA$1583,MATCH($C102,Inputs!$C$36:$C$1583,))))*$H102</f>
        <v>0</v>
      </c>
      <c r="BB102" s="24">
        <f>IF($J102="Off",0,IF(ISERROR(INDEX(Inputs!BB$36:BB$1583,MATCH($C102,Inputs!$C$36:$C$1583,))),0,INDEX(Inputs!BB$36:BB$1583,MATCH($C102,Inputs!$C$36:$C$1583,))))*$H102</f>
        <v>0</v>
      </c>
      <c r="BC102" s="24">
        <f>IF($J102="Off",0,IF(ISERROR(INDEX(Inputs!BC$36:BC$1583,MATCH($C102,Inputs!$C$36:$C$1583,))),0,INDEX(Inputs!BC$36:BC$1583,MATCH($C102,Inputs!$C$36:$C$1583,))))*$H102</f>
        <v>0</v>
      </c>
      <c r="BD102" s="24">
        <f>IF($J102="Off",0,IF(ISERROR(INDEX(Inputs!BD$36:BD$1583,MATCH($C102,Inputs!$C$36:$C$1583,))),0,INDEX(Inputs!BD$36:BD$1583,MATCH($C102,Inputs!$C$36:$C$1583,))))*$H102</f>
        <v>0</v>
      </c>
      <c r="BE102" s="24">
        <f>IF($J102="Off",0,IF(ISERROR(INDEX(Inputs!BE$36:BE$1583,MATCH($C102,Inputs!$C$36:$C$1583,))),0,INDEX(Inputs!BE$36:BE$1583,MATCH($C102,Inputs!$C$36:$C$1583,))))*$H102</f>
        <v>0</v>
      </c>
      <c r="BF102" s="24">
        <f>IF($J102="Off",0,IF(ISERROR(INDEX(Inputs!BF$36:BF$1583,MATCH($C102,Inputs!$C$36:$C$1583,))),0,INDEX(Inputs!BF$36:BF$1583,MATCH($C102,Inputs!$C$36:$C$1583,))))*$H102</f>
        <v>0</v>
      </c>
      <c r="BG102" s="24">
        <f>IF($J102="Off",0,IF(ISERROR(INDEX(Inputs!BG$36:BG$1583,MATCH($C102,Inputs!$C$36:$C$1583,))),0,INDEX(Inputs!BG$36:BG$1583,MATCH($C102,Inputs!$C$36:$C$1583,))))*$H102</f>
        <v>0</v>
      </c>
      <c r="BH102" s="24">
        <f>IF($J102="Off",0,IF(ISERROR(INDEX(Inputs!BH$36:BH$1583,MATCH($C102,Inputs!$C$36:$C$1583,))),0,INDEX(Inputs!BH$36:BH$1583,MATCH($C102,Inputs!$C$36:$C$1583,))))*$H102</f>
        <v>0</v>
      </c>
      <c r="BI102" s="24">
        <f>IF($J102="Off",0,IF(ISERROR(INDEX(Inputs!BI$36:BI$1583,MATCH($C102,Inputs!$C$36:$C$1583,))),0,INDEX(Inputs!BI$36:BI$1583,MATCH($C102,Inputs!$C$36:$C$1583,))))*$H102</f>
        <v>0</v>
      </c>
      <c r="BJ102" s="24">
        <f>IF($J102="Off",0,IF(ISERROR(INDEX(Inputs!BJ$36:BJ$1583,MATCH($C102,Inputs!$C$36:$C$1583,))),0,INDEX(Inputs!BJ$36:BJ$1583,MATCH($C102,Inputs!$C$36:$C$1583,))))*$H102</f>
        <v>0</v>
      </c>
      <c r="BK102" s="24">
        <f>IF($J102="Off",0,IF(ISERROR(INDEX(Inputs!BK$36:BK$1583,MATCH($C102,Inputs!$C$36:$C$1583,))),0,INDEX(Inputs!BK$36:BK$1583,MATCH($C102,Inputs!$C$36:$C$1583,))))*$H102</f>
        <v>0</v>
      </c>
      <c r="BL102" s="24">
        <f>IF($J102="Off",0,IF(ISERROR(INDEX(Inputs!BL$36:BL$1583,MATCH($C102,Inputs!$C$36:$C$1583,))),0,INDEX(Inputs!BL$36:BL$1583,MATCH($C102,Inputs!$C$36:$C$1583,))))*$H102</f>
        <v>0</v>
      </c>
      <c r="BM102" s="24">
        <f>IF($J102="Off",0,IF(ISERROR(INDEX(Inputs!BM$36:BM$1583,MATCH($C102,Inputs!$C$36:$C$1583,))),0,INDEX(Inputs!BM$36:BM$1583,MATCH($C102,Inputs!$C$36:$C$1583,))))*$H102</f>
        <v>0</v>
      </c>
      <c r="BN102" s="24">
        <f>IF($J102="Off",0,IF(ISERROR(INDEX(Inputs!BN$36:BN$1583,MATCH($C102,Inputs!$C$36:$C$1583,))),0,INDEX(Inputs!BN$36:BN$1583,MATCH($C102,Inputs!$C$36:$C$1583,))))*$H102</f>
        <v>0</v>
      </c>
      <c r="BO102" s="24">
        <f>IF($J102="Off",0,IF(ISERROR(INDEX(Inputs!BO$36:BO$1583,MATCH($C102,Inputs!$C$36:$C$1583,))),0,INDEX(Inputs!BO$36:BO$1583,MATCH($C102,Inputs!$C$36:$C$1583,))))*$H102</f>
        <v>0</v>
      </c>
      <c r="BP102" s="24">
        <f>IF($J102="Off",0,IF(ISERROR(INDEX(Inputs!BP$36:BP$1583,MATCH($C102,Inputs!$C$36:$C$1583,))),0,INDEX(Inputs!BP$36:BP$1583,MATCH($C102,Inputs!$C$36:$C$1583,))))*$H102</f>
        <v>0</v>
      </c>
      <c r="BQ102" s="24">
        <f>IF($J102="Off",0,IF(ISERROR(INDEX(Inputs!BQ$36:BQ$1583,MATCH($C102,Inputs!$C$36:$C$1583,))),0,INDEX(Inputs!BQ$36:BQ$1583,MATCH($C102,Inputs!$C$36:$C$1583,))))*$H102</f>
        <v>0</v>
      </c>
      <c r="BR102" s="24">
        <f>IF($J102="Off",0,IF(ISERROR(INDEX(Inputs!BR$36:BR$1583,MATCH($C102,Inputs!$C$36:$C$1583,))),0,INDEX(Inputs!BR$36:BR$1583,MATCH($C102,Inputs!$C$36:$C$1583,))))*$H102</f>
        <v>0</v>
      </c>
      <c r="BS102" s="24">
        <f>IF($J102="Off",0,IF(ISERROR(INDEX(Inputs!BS$36:BS$1583,MATCH($C102,Inputs!$C$36:$C$1583,))),0,INDEX(Inputs!BS$36:BS$1583,MATCH($C102,Inputs!$C$36:$C$1583,))))*$H102</f>
        <v>0</v>
      </c>
      <c r="BT102" s="24">
        <f>IF($J102="Off",0,IF(ISERROR(INDEX(Inputs!BT$36:BT$1583,MATCH($C102,Inputs!$C$36:$C$1583,))),0,INDEX(Inputs!BT$36:BT$1583,MATCH($C102,Inputs!$C$36:$C$1583,))))*$H102</f>
        <v>0</v>
      </c>
      <c r="BU102" s="24">
        <f>IF($J102="Off",0,IF(ISERROR(INDEX(Inputs!BU$36:BU$1583,MATCH($C102,Inputs!$C$36:$C$1583,))),0,INDEX(Inputs!BU$36:BU$1583,MATCH($C102,Inputs!$C$36:$C$1583,))))*$H102</f>
        <v>0</v>
      </c>
      <c r="BV102" s="24">
        <f>IF($J102="Off",0,IF(ISERROR(INDEX(Inputs!BV$36:BV$1583,MATCH($C102,Inputs!$C$36:$C$1583,))),0,INDEX(Inputs!BV$36:BV$1583,MATCH($C102,Inputs!$C$36:$C$1583,))))*$H102</f>
        <v>0</v>
      </c>
      <c r="BW102" s="24">
        <f>IF($J102="Off",0,IF(ISERROR(INDEX(Inputs!BW$36:BW$1583,MATCH($C102,Inputs!$C$36:$C$1583,))),0,INDEX(Inputs!BW$36:BW$1583,MATCH($C102,Inputs!$C$36:$C$1583,))))*$H102</f>
        <v>0</v>
      </c>
      <c r="BX102" s="24">
        <f>IF($J102="Off",0,IF(ISERROR(INDEX(Inputs!BX$36:BX$1583,MATCH($C102,Inputs!$C$36:$C$1583,))),0,INDEX(Inputs!BX$36:BX$1583,MATCH($C102,Inputs!$C$36:$C$1583,))))*$H102</f>
        <v>0</v>
      </c>
      <c r="BY102" s="24">
        <f>IF($J102="Off",0,IF(ISERROR(INDEX(Inputs!BY$36:BY$1583,MATCH($C102,Inputs!$C$36:$C$1583,))),0,INDEX(Inputs!BY$36:BY$1583,MATCH($C102,Inputs!$C$36:$C$1583,))))*$H102</f>
        <v>0</v>
      </c>
      <c r="BZ102" s="24">
        <f>IF($J102="Off",0,IF(ISERROR(INDEX(Inputs!BZ$36:BZ$1583,MATCH($C102,Inputs!$C$36:$C$1583,))),0,INDEX(Inputs!BZ$36:BZ$1583,MATCH($C102,Inputs!$C$36:$C$1583,))))*$H102</f>
        <v>0</v>
      </c>
    </row>
    <row r="103" spans="3:78" outlineLevel="1">
      <c r="C103" s="111">
        <v>61</v>
      </c>
      <c r="D103" s="111"/>
      <c r="E103" s="111"/>
      <c r="G103" s="22">
        <f>IF(ISERROR(INDEX(Inputs!G$36:G$1583,MATCH($C103,Inputs!$C$36:$C$1583,))),0,INDEX(Inputs!G$36:G$1583,MATCH($C103,Inputs!$C$36:$C$1583,)))</f>
        <v>0</v>
      </c>
      <c r="H103" s="54">
        <f>IF(AND($I$9="Yes",I103=Inputs!$CB$16),0,1)</f>
        <v>1</v>
      </c>
      <c r="I103" s="22">
        <f>IF(ISERROR(INDEX(Inputs!I$36:I$1583,MATCH($C103,Inputs!$C$36:$C$1583,))),0,INDEX(Inputs!I$36:I$1583,MATCH($C103,Inputs!$C$36:$C$1583,)))</f>
        <v>0</v>
      </c>
      <c r="J103" s="45" t="s">
        <v>48</v>
      </c>
      <c r="K103" s="24">
        <f t="shared" si="132"/>
        <v>0</v>
      </c>
      <c r="M103" s="24">
        <f t="shared" si="133"/>
        <v>0</v>
      </c>
      <c r="N103" s="24">
        <f t="shared" si="133"/>
        <v>0</v>
      </c>
      <c r="O103" s="24">
        <f t="shared" si="133"/>
        <v>0</v>
      </c>
      <c r="P103" s="24">
        <f t="shared" si="133"/>
        <v>0</v>
      </c>
      <c r="Q103" s="24">
        <f t="shared" si="133"/>
        <v>0</v>
      </c>
      <c r="R103" s="24">
        <f t="shared" si="133"/>
        <v>0</v>
      </c>
      <c r="S103" s="24">
        <f t="shared" ref="M103:X112" si="134">SUMIF($Z$10:$BZ$10,S$10,$Z103:$BZ103)</f>
        <v>0</v>
      </c>
      <c r="T103" s="24">
        <f t="shared" si="134"/>
        <v>0</v>
      </c>
      <c r="U103" s="24">
        <f t="shared" si="134"/>
        <v>0</v>
      </c>
      <c r="V103" s="24">
        <f t="shared" si="134"/>
        <v>0</v>
      </c>
      <c r="W103" s="24">
        <f t="shared" si="134"/>
        <v>0</v>
      </c>
      <c r="X103" s="24">
        <f t="shared" si="134"/>
        <v>0</v>
      </c>
      <c r="Z103" s="24">
        <f>IF($J103="Off",0,IF(ISERROR(INDEX(Inputs!Z$36:Z$1583,MATCH($C103,Inputs!$C$36:$C$1583,))),0,INDEX(Inputs!Z$36:Z$1583,MATCH($C103,Inputs!$C$36:$C$1583,))))*$H103</f>
        <v>0</v>
      </c>
      <c r="AA103" s="24">
        <f>IF($J103="Off",0,IF(ISERROR(INDEX(Inputs!AA$36:AA$1583,MATCH($C103,Inputs!$C$36:$C$1583,))),0,INDEX(Inputs!AA$36:AA$1583,MATCH($C103,Inputs!$C$36:$C$1583,))))*$H103</f>
        <v>0</v>
      </c>
      <c r="AB103" s="24">
        <f>IF($J103="Off",0,IF(ISERROR(INDEX(Inputs!AB$36:AB$1583,MATCH($C103,Inputs!$C$36:$C$1583,))),0,INDEX(Inputs!AB$36:AB$1583,MATCH($C103,Inputs!$C$36:$C$1583,))))*$H103</f>
        <v>0</v>
      </c>
      <c r="AC103" s="24">
        <f>IF($J103="Off",0,IF(ISERROR(INDEX(Inputs!AC$36:AC$1583,MATCH($C103,Inputs!$C$36:$C$1583,))),0,INDEX(Inputs!AC$36:AC$1583,MATCH($C103,Inputs!$C$36:$C$1583,))))*$H103</f>
        <v>0</v>
      </c>
      <c r="AD103" s="24">
        <f>IF($J103="Off",0,IF(ISERROR(INDEX(Inputs!AD$36:AD$1583,MATCH($C103,Inputs!$C$36:$C$1583,))),0,INDEX(Inputs!AD$36:AD$1583,MATCH($C103,Inputs!$C$36:$C$1583,))))*$H103</f>
        <v>0</v>
      </c>
      <c r="AE103" s="24">
        <f>IF($J103="Off",0,IF(ISERROR(INDEX(Inputs!AE$36:AE$1583,MATCH($C103,Inputs!$C$36:$C$1583,))),0,INDEX(Inputs!AE$36:AE$1583,MATCH($C103,Inputs!$C$36:$C$1583,))))*$H103</f>
        <v>0</v>
      </c>
      <c r="AF103" s="24">
        <f>IF($J103="Off",0,IF(ISERROR(INDEX(Inputs!AF$36:AF$1583,MATCH($C103,Inputs!$C$36:$C$1583,))),0,INDEX(Inputs!AF$36:AF$1583,MATCH($C103,Inputs!$C$36:$C$1583,))))*$H103</f>
        <v>0</v>
      </c>
      <c r="AG103" s="24">
        <f>IF($J103="Off",0,IF(ISERROR(INDEX(Inputs!AG$36:AG$1583,MATCH($C103,Inputs!$C$36:$C$1583,))),0,INDEX(Inputs!AG$36:AG$1583,MATCH($C103,Inputs!$C$36:$C$1583,))))*$H103</f>
        <v>0</v>
      </c>
      <c r="AH103" s="24">
        <f>IF($J103="Off",0,IF(ISERROR(INDEX(Inputs!AH$36:AH$1583,MATCH($C103,Inputs!$C$36:$C$1583,))),0,INDEX(Inputs!AH$36:AH$1583,MATCH($C103,Inputs!$C$36:$C$1583,))))*$H103</f>
        <v>0</v>
      </c>
      <c r="AI103" s="24">
        <f>IF($J103="Off",0,IF(ISERROR(INDEX(Inputs!AI$36:AI$1583,MATCH($C103,Inputs!$C$36:$C$1583,))),0,INDEX(Inputs!AI$36:AI$1583,MATCH($C103,Inputs!$C$36:$C$1583,))))*$H103</f>
        <v>0</v>
      </c>
      <c r="AJ103" s="24">
        <f>IF($J103="Off",0,IF(ISERROR(INDEX(Inputs!AJ$36:AJ$1583,MATCH($C103,Inputs!$C$36:$C$1583,))),0,INDEX(Inputs!AJ$36:AJ$1583,MATCH($C103,Inputs!$C$36:$C$1583,))))*$H103</f>
        <v>0</v>
      </c>
      <c r="AK103" s="24">
        <f>IF($J103="Off",0,IF(ISERROR(INDEX(Inputs!AK$36:AK$1583,MATCH($C103,Inputs!$C$36:$C$1583,))),0,INDEX(Inputs!AK$36:AK$1583,MATCH($C103,Inputs!$C$36:$C$1583,))))*$H103</f>
        <v>0</v>
      </c>
      <c r="AL103" s="24">
        <f>IF($J103="Off",0,IF(ISERROR(INDEX(Inputs!AL$36:AL$1583,MATCH($C103,Inputs!$C$36:$C$1583,))),0,INDEX(Inputs!AL$36:AL$1583,MATCH($C103,Inputs!$C$36:$C$1583,))))*$H103</f>
        <v>0</v>
      </c>
      <c r="AM103" s="24">
        <f>IF($J103="Off",0,IF(ISERROR(INDEX(Inputs!AM$36:AM$1583,MATCH($C103,Inputs!$C$36:$C$1583,))),0,INDEX(Inputs!AM$36:AM$1583,MATCH($C103,Inputs!$C$36:$C$1583,))))*$H103</f>
        <v>0</v>
      </c>
      <c r="AN103" s="24">
        <f>IF($J103="Off",0,IF(ISERROR(INDEX(Inputs!AN$36:AN$1583,MATCH($C103,Inputs!$C$36:$C$1583,))),0,INDEX(Inputs!AN$36:AN$1583,MATCH($C103,Inputs!$C$36:$C$1583,))))*$H103</f>
        <v>0</v>
      </c>
      <c r="AO103" s="24">
        <f>IF($J103="Off",0,IF(ISERROR(INDEX(Inputs!AO$36:AO$1583,MATCH($C103,Inputs!$C$36:$C$1583,))),0,INDEX(Inputs!AO$36:AO$1583,MATCH($C103,Inputs!$C$36:$C$1583,))))*$H103</f>
        <v>0</v>
      </c>
      <c r="AP103" s="24">
        <f>IF($J103="Off",0,IF(ISERROR(INDEX(Inputs!AP$36:AP$1583,MATCH($C103,Inputs!$C$36:$C$1583,))),0,INDEX(Inputs!AP$36:AP$1583,MATCH($C103,Inputs!$C$36:$C$1583,))))*$H103</f>
        <v>0</v>
      </c>
      <c r="AQ103" s="24">
        <f>IF($J103="Off",0,IF(ISERROR(INDEX(Inputs!AQ$36:AQ$1583,MATCH($C103,Inputs!$C$36:$C$1583,))),0,INDEX(Inputs!AQ$36:AQ$1583,MATCH($C103,Inputs!$C$36:$C$1583,))))*$H103</f>
        <v>0</v>
      </c>
      <c r="AR103" s="24">
        <f>IF($J103="Off",0,IF(ISERROR(INDEX(Inputs!AR$36:AR$1583,MATCH($C103,Inputs!$C$36:$C$1583,))),0,INDEX(Inputs!AR$36:AR$1583,MATCH($C103,Inputs!$C$36:$C$1583,))))*$H103</f>
        <v>0</v>
      </c>
      <c r="AS103" s="24">
        <f>IF($J103="Off",0,IF(ISERROR(INDEX(Inputs!AS$36:AS$1583,MATCH($C103,Inputs!$C$36:$C$1583,))),0,INDEX(Inputs!AS$36:AS$1583,MATCH($C103,Inputs!$C$36:$C$1583,))))*$H103</f>
        <v>0</v>
      </c>
      <c r="AT103" s="24">
        <f>IF($J103="Off",0,IF(ISERROR(INDEX(Inputs!AT$36:AT$1583,MATCH($C103,Inputs!$C$36:$C$1583,))),0,INDEX(Inputs!AT$36:AT$1583,MATCH($C103,Inputs!$C$36:$C$1583,))))*$H103</f>
        <v>0</v>
      </c>
      <c r="AU103" s="24">
        <f>IF($J103="Off",0,IF(ISERROR(INDEX(Inputs!AU$36:AU$1583,MATCH($C103,Inputs!$C$36:$C$1583,))),0,INDEX(Inputs!AU$36:AU$1583,MATCH($C103,Inputs!$C$36:$C$1583,))))*$H103</f>
        <v>0</v>
      </c>
      <c r="AV103" s="24">
        <f>IF($J103="Off",0,IF(ISERROR(INDEX(Inputs!AV$36:AV$1583,MATCH($C103,Inputs!$C$36:$C$1583,))),0,INDEX(Inputs!AV$36:AV$1583,MATCH($C103,Inputs!$C$36:$C$1583,))))*$H103</f>
        <v>0</v>
      </c>
      <c r="AW103" s="24">
        <f>IF($J103="Off",0,IF(ISERROR(INDEX(Inputs!AW$36:AW$1583,MATCH($C103,Inputs!$C$36:$C$1583,))),0,INDEX(Inputs!AW$36:AW$1583,MATCH($C103,Inputs!$C$36:$C$1583,))))*$H103</f>
        <v>0</v>
      </c>
      <c r="AX103" s="24">
        <f>IF($J103="Off",0,IF(ISERROR(INDEX(Inputs!AX$36:AX$1583,MATCH($C103,Inputs!$C$36:$C$1583,))),0,INDEX(Inputs!AX$36:AX$1583,MATCH($C103,Inputs!$C$36:$C$1583,))))*$H103</f>
        <v>0</v>
      </c>
      <c r="AY103" s="24">
        <f>IF($J103="Off",0,IF(ISERROR(INDEX(Inputs!AY$36:AY$1583,MATCH($C103,Inputs!$C$36:$C$1583,))),0,INDEX(Inputs!AY$36:AY$1583,MATCH($C103,Inputs!$C$36:$C$1583,))))*$H103</f>
        <v>0</v>
      </c>
      <c r="AZ103" s="24">
        <f>IF($J103="Off",0,IF(ISERROR(INDEX(Inputs!AZ$36:AZ$1583,MATCH($C103,Inputs!$C$36:$C$1583,))),0,INDEX(Inputs!AZ$36:AZ$1583,MATCH($C103,Inputs!$C$36:$C$1583,))))*$H103</f>
        <v>0</v>
      </c>
      <c r="BA103" s="24">
        <f>IF($J103="Off",0,IF(ISERROR(INDEX(Inputs!BA$36:BA$1583,MATCH($C103,Inputs!$C$36:$C$1583,))),0,INDEX(Inputs!BA$36:BA$1583,MATCH($C103,Inputs!$C$36:$C$1583,))))*$H103</f>
        <v>0</v>
      </c>
      <c r="BB103" s="24">
        <f>IF($J103="Off",0,IF(ISERROR(INDEX(Inputs!BB$36:BB$1583,MATCH($C103,Inputs!$C$36:$C$1583,))),0,INDEX(Inputs!BB$36:BB$1583,MATCH($C103,Inputs!$C$36:$C$1583,))))*$H103</f>
        <v>0</v>
      </c>
      <c r="BC103" s="24">
        <f>IF($J103="Off",0,IF(ISERROR(INDEX(Inputs!BC$36:BC$1583,MATCH($C103,Inputs!$C$36:$C$1583,))),0,INDEX(Inputs!BC$36:BC$1583,MATCH($C103,Inputs!$C$36:$C$1583,))))*$H103</f>
        <v>0</v>
      </c>
      <c r="BD103" s="24">
        <f>IF($J103="Off",0,IF(ISERROR(INDEX(Inputs!BD$36:BD$1583,MATCH($C103,Inputs!$C$36:$C$1583,))),0,INDEX(Inputs!BD$36:BD$1583,MATCH($C103,Inputs!$C$36:$C$1583,))))*$H103</f>
        <v>0</v>
      </c>
      <c r="BE103" s="24">
        <f>IF($J103="Off",0,IF(ISERROR(INDEX(Inputs!BE$36:BE$1583,MATCH($C103,Inputs!$C$36:$C$1583,))),0,INDEX(Inputs!BE$36:BE$1583,MATCH($C103,Inputs!$C$36:$C$1583,))))*$H103</f>
        <v>0</v>
      </c>
      <c r="BF103" s="24">
        <f>IF($J103="Off",0,IF(ISERROR(INDEX(Inputs!BF$36:BF$1583,MATCH($C103,Inputs!$C$36:$C$1583,))),0,INDEX(Inputs!BF$36:BF$1583,MATCH($C103,Inputs!$C$36:$C$1583,))))*$H103</f>
        <v>0</v>
      </c>
      <c r="BG103" s="24">
        <f>IF($J103="Off",0,IF(ISERROR(INDEX(Inputs!BG$36:BG$1583,MATCH($C103,Inputs!$C$36:$C$1583,))),0,INDEX(Inputs!BG$36:BG$1583,MATCH($C103,Inputs!$C$36:$C$1583,))))*$H103</f>
        <v>0</v>
      </c>
      <c r="BH103" s="24">
        <f>IF($J103="Off",0,IF(ISERROR(INDEX(Inputs!BH$36:BH$1583,MATCH($C103,Inputs!$C$36:$C$1583,))),0,INDEX(Inputs!BH$36:BH$1583,MATCH($C103,Inputs!$C$36:$C$1583,))))*$H103</f>
        <v>0</v>
      </c>
      <c r="BI103" s="24">
        <f>IF($J103="Off",0,IF(ISERROR(INDEX(Inputs!BI$36:BI$1583,MATCH($C103,Inputs!$C$36:$C$1583,))),0,INDEX(Inputs!BI$36:BI$1583,MATCH($C103,Inputs!$C$36:$C$1583,))))*$H103</f>
        <v>0</v>
      </c>
      <c r="BJ103" s="24">
        <f>IF($J103="Off",0,IF(ISERROR(INDEX(Inputs!BJ$36:BJ$1583,MATCH($C103,Inputs!$C$36:$C$1583,))),0,INDEX(Inputs!BJ$36:BJ$1583,MATCH($C103,Inputs!$C$36:$C$1583,))))*$H103</f>
        <v>0</v>
      </c>
      <c r="BK103" s="24">
        <f>IF($J103="Off",0,IF(ISERROR(INDEX(Inputs!BK$36:BK$1583,MATCH($C103,Inputs!$C$36:$C$1583,))),0,INDEX(Inputs!BK$36:BK$1583,MATCH($C103,Inputs!$C$36:$C$1583,))))*$H103</f>
        <v>0</v>
      </c>
      <c r="BL103" s="24">
        <f>IF($J103="Off",0,IF(ISERROR(INDEX(Inputs!BL$36:BL$1583,MATCH($C103,Inputs!$C$36:$C$1583,))),0,INDEX(Inputs!BL$36:BL$1583,MATCH($C103,Inputs!$C$36:$C$1583,))))*$H103</f>
        <v>0</v>
      </c>
      <c r="BM103" s="24">
        <f>IF($J103="Off",0,IF(ISERROR(INDEX(Inputs!BM$36:BM$1583,MATCH($C103,Inputs!$C$36:$C$1583,))),0,INDEX(Inputs!BM$36:BM$1583,MATCH($C103,Inputs!$C$36:$C$1583,))))*$H103</f>
        <v>0</v>
      </c>
      <c r="BN103" s="24">
        <f>IF($J103="Off",0,IF(ISERROR(INDEX(Inputs!BN$36:BN$1583,MATCH($C103,Inputs!$C$36:$C$1583,))),0,INDEX(Inputs!BN$36:BN$1583,MATCH($C103,Inputs!$C$36:$C$1583,))))*$H103</f>
        <v>0</v>
      </c>
      <c r="BO103" s="24">
        <f>IF($J103="Off",0,IF(ISERROR(INDEX(Inputs!BO$36:BO$1583,MATCH($C103,Inputs!$C$36:$C$1583,))),0,INDEX(Inputs!BO$36:BO$1583,MATCH($C103,Inputs!$C$36:$C$1583,))))*$H103</f>
        <v>0</v>
      </c>
      <c r="BP103" s="24">
        <f>IF($J103="Off",0,IF(ISERROR(INDEX(Inputs!BP$36:BP$1583,MATCH($C103,Inputs!$C$36:$C$1583,))),0,INDEX(Inputs!BP$36:BP$1583,MATCH($C103,Inputs!$C$36:$C$1583,))))*$H103</f>
        <v>0</v>
      </c>
      <c r="BQ103" s="24">
        <f>IF($J103="Off",0,IF(ISERROR(INDEX(Inputs!BQ$36:BQ$1583,MATCH($C103,Inputs!$C$36:$C$1583,))),0,INDEX(Inputs!BQ$36:BQ$1583,MATCH($C103,Inputs!$C$36:$C$1583,))))*$H103</f>
        <v>0</v>
      </c>
      <c r="BR103" s="24">
        <f>IF($J103="Off",0,IF(ISERROR(INDEX(Inputs!BR$36:BR$1583,MATCH($C103,Inputs!$C$36:$C$1583,))),0,INDEX(Inputs!BR$36:BR$1583,MATCH($C103,Inputs!$C$36:$C$1583,))))*$H103</f>
        <v>0</v>
      </c>
      <c r="BS103" s="24">
        <f>IF($J103="Off",0,IF(ISERROR(INDEX(Inputs!BS$36:BS$1583,MATCH($C103,Inputs!$C$36:$C$1583,))),0,INDEX(Inputs!BS$36:BS$1583,MATCH($C103,Inputs!$C$36:$C$1583,))))*$H103</f>
        <v>0</v>
      </c>
      <c r="BT103" s="24">
        <f>IF($J103="Off",0,IF(ISERROR(INDEX(Inputs!BT$36:BT$1583,MATCH($C103,Inputs!$C$36:$C$1583,))),0,INDEX(Inputs!BT$36:BT$1583,MATCH($C103,Inputs!$C$36:$C$1583,))))*$H103</f>
        <v>0</v>
      </c>
      <c r="BU103" s="24">
        <f>IF($J103="Off",0,IF(ISERROR(INDEX(Inputs!BU$36:BU$1583,MATCH($C103,Inputs!$C$36:$C$1583,))),0,INDEX(Inputs!BU$36:BU$1583,MATCH($C103,Inputs!$C$36:$C$1583,))))*$H103</f>
        <v>0</v>
      </c>
      <c r="BV103" s="24">
        <f>IF($J103="Off",0,IF(ISERROR(INDEX(Inputs!BV$36:BV$1583,MATCH($C103,Inputs!$C$36:$C$1583,))),0,INDEX(Inputs!BV$36:BV$1583,MATCH($C103,Inputs!$C$36:$C$1583,))))*$H103</f>
        <v>0</v>
      </c>
      <c r="BW103" s="24">
        <f>IF($J103="Off",0,IF(ISERROR(INDEX(Inputs!BW$36:BW$1583,MATCH($C103,Inputs!$C$36:$C$1583,))),0,INDEX(Inputs!BW$36:BW$1583,MATCH($C103,Inputs!$C$36:$C$1583,))))*$H103</f>
        <v>0</v>
      </c>
      <c r="BX103" s="24">
        <f>IF($J103="Off",0,IF(ISERROR(INDEX(Inputs!BX$36:BX$1583,MATCH($C103,Inputs!$C$36:$C$1583,))),0,INDEX(Inputs!BX$36:BX$1583,MATCH($C103,Inputs!$C$36:$C$1583,))))*$H103</f>
        <v>0</v>
      </c>
      <c r="BY103" s="24">
        <f>IF($J103="Off",0,IF(ISERROR(INDEX(Inputs!BY$36:BY$1583,MATCH($C103,Inputs!$C$36:$C$1583,))),0,INDEX(Inputs!BY$36:BY$1583,MATCH($C103,Inputs!$C$36:$C$1583,))))*$H103</f>
        <v>0</v>
      </c>
      <c r="BZ103" s="24">
        <f>IF($J103="Off",0,IF(ISERROR(INDEX(Inputs!BZ$36:BZ$1583,MATCH($C103,Inputs!$C$36:$C$1583,))),0,INDEX(Inputs!BZ$36:BZ$1583,MATCH($C103,Inputs!$C$36:$C$1583,))))*$H103</f>
        <v>0</v>
      </c>
    </row>
    <row r="104" spans="3:78" outlineLevel="1">
      <c r="C104" s="111">
        <v>62</v>
      </c>
      <c r="D104" s="111"/>
      <c r="E104" s="111"/>
      <c r="G104" s="22">
        <f>IF(ISERROR(INDEX(Inputs!G$36:G$1583,MATCH($C104,Inputs!$C$36:$C$1583,))),0,INDEX(Inputs!G$36:G$1583,MATCH($C104,Inputs!$C$36:$C$1583,)))</f>
        <v>0</v>
      </c>
      <c r="H104" s="54">
        <f>IF(AND($I$9="Yes",I104=Inputs!$CB$16),0,1)</f>
        <v>1</v>
      </c>
      <c r="I104" s="22">
        <f>IF(ISERROR(INDEX(Inputs!I$36:I$1583,MATCH($C104,Inputs!$C$36:$C$1583,))),0,INDEX(Inputs!I$36:I$1583,MATCH($C104,Inputs!$C$36:$C$1583,)))</f>
        <v>0</v>
      </c>
      <c r="J104" s="45" t="s">
        <v>48</v>
      </c>
      <c r="K104" s="24">
        <f t="shared" si="132"/>
        <v>0</v>
      </c>
      <c r="M104" s="24">
        <f t="shared" si="134"/>
        <v>0</v>
      </c>
      <c r="N104" s="24">
        <f t="shared" si="134"/>
        <v>0</v>
      </c>
      <c r="O104" s="24">
        <f t="shared" si="134"/>
        <v>0</v>
      </c>
      <c r="P104" s="24">
        <f t="shared" si="134"/>
        <v>0</v>
      </c>
      <c r="Q104" s="24">
        <f t="shared" si="134"/>
        <v>0</v>
      </c>
      <c r="R104" s="24">
        <f t="shared" si="134"/>
        <v>0</v>
      </c>
      <c r="S104" s="24">
        <f t="shared" si="134"/>
        <v>0</v>
      </c>
      <c r="T104" s="24">
        <f t="shared" si="134"/>
        <v>0</v>
      </c>
      <c r="U104" s="24">
        <f t="shared" si="134"/>
        <v>0</v>
      </c>
      <c r="V104" s="24">
        <f t="shared" si="134"/>
        <v>0</v>
      </c>
      <c r="W104" s="24">
        <f t="shared" si="134"/>
        <v>0</v>
      </c>
      <c r="X104" s="24">
        <f t="shared" si="134"/>
        <v>0</v>
      </c>
      <c r="Z104" s="24">
        <f>IF($J104="Off",0,IF(ISERROR(INDEX(Inputs!Z$36:Z$1583,MATCH($C104,Inputs!$C$36:$C$1583,))),0,INDEX(Inputs!Z$36:Z$1583,MATCH($C104,Inputs!$C$36:$C$1583,))))*$H104</f>
        <v>0</v>
      </c>
      <c r="AA104" s="24">
        <f>IF($J104="Off",0,IF(ISERROR(INDEX(Inputs!AA$36:AA$1583,MATCH($C104,Inputs!$C$36:$C$1583,))),0,INDEX(Inputs!AA$36:AA$1583,MATCH($C104,Inputs!$C$36:$C$1583,))))*$H104</f>
        <v>0</v>
      </c>
      <c r="AB104" s="24">
        <f>IF($J104="Off",0,IF(ISERROR(INDEX(Inputs!AB$36:AB$1583,MATCH($C104,Inputs!$C$36:$C$1583,))),0,INDEX(Inputs!AB$36:AB$1583,MATCH($C104,Inputs!$C$36:$C$1583,))))*$H104</f>
        <v>0</v>
      </c>
      <c r="AC104" s="24">
        <f>IF($J104="Off",0,IF(ISERROR(INDEX(Inputs!AC$36:AC$1583,MATCH($C104,Inputs!$C$36:$C$1583,))),0,INDEX(Inputs!AC$36:AC$1583,MATCH($C104,Inputs!$C$36:$C$1583,))))*$H104</f>
        <v>0</v>
      </c>
      <c r="AD104" s="24">
        <f>IF($J104="Off",0,IF(ISERROR(INDEX(Inputs!AD$36:AD$1583,MATCH($C104,Inputs!$C$36:$C$1583,))),0,INDEX(Inputs!AD$36:AD$1583,MATCH($C104,Inputs!$C$36:$C$1583,))))*$H104</f>
        <v>0</v>
      </c>
      <c r="AE104" s="24">
        <f>IF($J104="Off",0,IF(ISERROR(INDEX(Inputs!AE$36:AE$1583,MATCH($C104,Inputs!$C$36:$C$1583,))),0,INDEX(Inputs!AE$36:AE$1583,MATCH($C104,Inputs!$C$36:$C$1583,))))*$H104</f>
        <v>0</v>
      </c>
      <c r="AF104" s="24">
        <f>IF($J104="Off",0,IF(ISERROR(INDEX(Inputs!AF$36:AF$1583,MATCH($C104,Inputs!$C$36:$C$1583,))),0,INDEX(Inputs!AF$36:AF$1583,MATCH($C104,Inputs!$C$36:$C$1583,))))*$H104</f>
        <v>0</v>
      </c>
      <c r="AG104" s="24">
        <f>IF($J104="Off",0,IF(ISERROR(INDEX(Inputs!AG$36:AG$1583,MATCH($C104,Inputs!$C$36:$C$1583,))),0,INDEX(Inputs!AG$36:AG$1583,MATCH($C104,Inputs!$C$36:$C$1583,))))*$H104</f>
        <v>0</v>
      </c>
      <c r="AH104" s="24">
        <f>IF($J104="Off",0,IF(ISERROR(INDEX(Inputs!AH$36:AH$1583,MATCH($C104,Inputs!$C$36:$C$1583,))),0,INDEX(Inputs!AH$36:AH$1583,MATCH($C104,Inputs!$C$36:$C$1583,))))*$H104</f>
        <v>0</v>
      </c>
      <c r="AI104" s="24">
        <f>IF($J104="Off",0,IF(ISERROR(INDEX(Inputs!AI$36:AI$1583,MATCH($C104,Inputs!$C$36:$C$1583,))),0,INDEX(Inputs!AI$36:AI$1583,MATCH($C104,Inputs!$C$36:$C$1583,))))*$H104</f>
        <v>0</v>
      </c>
      <c r="AJ104" s="24">
        <f>IF($J104="Off",0,IF(ISERROR(INDEX(Inputs!AJ$36:AJ$1583,MATCH($C104,Inputs!$C$36:$C$1583,))),0,INDEX(Inputs!AJ$36:AJ$1583,MATCH($C104,Inputs!$C$36:$C$1583,))))*$H104</f>
        <v>0</v>
      </c>
      <c r="AK104" s="24">
        <f>IF($J104="Off",0,IF(ISERROR(INDEX(Inputs!AK$36:AK$1583,MATCH($C104,Inputs!$C$36:$C$1583,))),0,INDEX(Inputs!AK$36:AK$1583,MATCH($C104,Inputs!$C$36:$C$1583,))))*$H104</f>
        <v>0</v>
      </c>
      <c r="AL104" s="24">
        <f>IF($J104="Off",0,IF(ISERROR(INDEX(Inputs!AL$36:AL$1583,MATCH($C104,Inputs!$C$36:$C$1583,))),0,INDEX(Inputs!AL$36:AL$1583,MATCH($C104,Inputs!$C$36:$C$1583,))))*$H104</f>
        <v>0</v>
      </c>
      <c r="AM104" s="24">
        <f>IF($J104="Off",0,IF(ISERROR(INDEX(Inputs!AM$36:AM$1583,MATCH($C104,Inputs!$C$36:$C$1583,))),0,INDEX(Inputs!AM$36:AM$1583,MATCH($C104,Inputs!$C$36:$C$1583,))))*$H104</f>
        <v>0</v>
      </c>
      <c r="AN104" s="24">
        <f>IF($J104="Off",0,IF(ISERROR(INDEX(Inputs!AN$36:AN$1583,MATCH($C104,Inputs!$C$36:$C$1583,))),0,INDEX(Inputs!AN$36:AN$1583,MATCH($C104,Inputs!$C$36:$C$1583,))))*$H104</f>
        <v>0</v>
      </c>
      <c r="AO104" s="24">
        <f>IF($J104="Off",0,IF(ISERROR(INDEX(Inputs!AO$36:AO$1583,MATCH($C104,Inputs!$C$36:$C$1583,))),0,INDEX(Inputs!AO$36:AO$1583,MATCH($C104,Inputs!$C$36:$C$1583,))))*$H104</f>
        <v>0</v>
      </c>
      <c r="AP104" s="24">
        <f>IF($J104="Off",0,IF(ISERROR(INDEX(Inputs!AP$36:AP$1583,MATCH($C104,Inputs!$C$36:$C$1583,))),0,INDEX(Inputs!AP$36:AP$1583,MATCH($C104,Inputs!$C$36:$C$1583,))))*$H104</f>
        <v>0</v>
      </c>
      <c r="AQ104" s="24">
        <f>IF($J104="Off",0,IF(ISERROR(INDEX(Inputs!AQ$36:AQ$1583,MATCH($C104,Inputs!$C$36:$C$1583,))),0,INDEX(Inputs!AQ$36:AQ$1583,MATCH($C104,Inputs!$C$36:$C$1583,))))*$H104</f>
        <v>0</v>
      </c>
      <c r="AR104" s="24">
        <f>IF($J104="Off",0,IF(ISERROR(INDEX(Inputs!AR$36:AR$1583,MATCH($C104,Inputs!$C$36:$C$1583,))),0,INDEX(Inputs!AR$36:AR$1583,MATCH($C104,Inputs!$C$36:$C$1583,))))*$H104</f>
        <v>0</v>
      </c>
      <c r="AS104" s="24">
        <f>IF($J104="Off",0,IF(ISERROR(INDEX(Inputs!AS$36:AS$1583,MATCH($C104,Inputs!$C$36:$C$1583,))),0,INDEX(Inputs!AS$36:AS$1583,MATCH($C104,Inputs!$C$36:$C$1583,))))*$H104</f>
        <v>0</v>
      </c>
      <c r="AT104" s="24">
        <f>IF($J104="Off",0,IF(ISERROR(INDEX(Inputs!AT$36:AT$1583,MATCH($C104,Inputs!$C$36:$C$1583,))),0,INDEX(Inputs!AT$36:AT$1583,MATCH($C104,Inputs!$C$36:$C$1583,))))*$H104</f>
        <v>0</v>
      </c>
      <c r="AU104" s="24">
        <f>IF($J104="Off",0,IF(ISERROR(INDEX(Inputs!AU$36:AU$1583,MATCH($C104,Inputs!$C$36:$C$1583,))),0,INDEX(Inputs!AU$36:AU$1583,MATCH($C104,Inputs!$C$36:$C$1583,))))*$H104</f>
        <v>0</v>
      </c>
      <c r="AV104" s="24">
        <f>IF($J104="Off",0,IF(ISERROR(INDEX(Inputs!AV$36:AV$1583,MATCH($C104,Inputs!$C$36:$C$1583,))),0,INDEX(Inputs!AV$36:AV$1583,MATCH($C104,Inputs!$C$36:$C$1583,))))*$H104</f>
        <v>0</v>
      </c>
      <c r="AW104" s="24">
        <f>IF($J104="Off",0,IF(ISERROR(INDEX(Inputs!AW$36:AW$1583,MATCH($C104,Inputs!$C$36:$C$1583,))),0,INDEX(Inputs!AW$36:AW$1583,MATCH($C104,Inputs!$C$36:$C$1583,))))*$H104</f>
        <v>0</v>
      </c>
      <c r="AX104" s="24">
        <f>IF($J104="Off",0,IF(ISERROR(INDEX(Inputs!AX$36:AX$1583,MATCH($C104,Inputs!$C$36:$C$1583,))),0,INDEX(Inputs!AX$36:AX$1583,MATCH($C104,Inputs!$C$36:$C$1583,))))*$H104</f>
        <v>0</v>
      </c>
      <c r="AY104" s="24">
        <f>IF($J104="Off",0,IF(ISERROR(INDEX(Inputs!AY$36:AY$1583,MATCH($C104,Inputs!$C$36:$C$1583,))),0,INDEX(Inputs!AY$36:AY$1583,MATCH($C104,Inputs!$C$36:$C$1583,))))*$H104</f>
        <v>0</v>
      </c>
      <c r="AZ104" s="24">
        <f>IF($J104="Off",0,IF(ISERROR(INDEX(Inputs!AZ$36:AZ$1583,MATCH($C104,Inputs!$C$36:$C$1583,))),0,INDEX(Inputs!AZ$36:AZ$1583,MATCH($C104,Inputs!$C$36:$C$1583,))))*$H104</f>
        <v>0</v>
      </c>
      <c r="BA104" s="24">
        <f>IF($J104="Off",0,IF(ISERROR(INDEX(Inputs!BA$36:BA$1583,MATCH($C104,Inputs!$C$36:$C$1583,))),0,INDEX(Inputs!BA$36:BA$1583,MATCH($C104,Inputs!$C$36:$C$1583,))))*$H104</f>
        <v>0</v>
      </c>
      <c r="BB104" s="24">
        <f>IF($J104="Off",0,IF(ISERROR(INDEX(Inputs!BB$36:BB$1583,MATCH($C104,Inputs!$C$36:$C$1583,))),0,INDEX(Inputs!BB$36:BB$1583,MATCH($C104,Inputs!$C$36:$C$1583,))))*$H104</f>
        <v>0</v>
      </c>
      <c r="BC104" s="24">
        <f>IF($J104="Off",0,IF(ISERROR(INDEX(Inputs!BC$36:BC$1583,MATCH($C104,Inputs!$C$36:$C$1583,))),0,INDEX(Inputs!BC$36:BC$1583,MATCH($C104,Inputs!$C$36:$C$1583,))))*$H104</f>
        <v>0</v>
      </c>
      <c r="BD104" s="24">
        <f>IF($J104="Off",0,IF(ISERROR(INDEX(Inputs!BD$36:BD$1583,MATCH($C104,Inputs!$C$36:$C$1583,))),0,INDEX(Inputs!BD$36:BD$1583,MATCH($C104,Inputs!$C$36:$C$1583,))))*$H104</f>
        <v>0</v>
      </c>
      <c r="BE104" s="24">
        <f>IF($J104="Off",0,IF(ISERROR(INDEX(Inputs!BE$36:BE$1583,MATCH($C104,Inputs!$C$36:$C$1583,))),0,INDEX(Inputs!BE$36:BE$1583,MATCH($C104,Inputs!$C$36:$C$1583,))))*$H104</f>
        <v>0</v>
      </c>
      <c r="BF104" s="24">
        <f>IF($J104="Off",0,IF(ISERROR(INDEX(Inputs!BF$36:BF$1583,MATCH($C104,Inputs!$C$36:$C$1583,))),0,INDEX(Inputs!BF$36:BF$1583,MATCH($C104,Inputs!$C$36:$C$1583,))))*$H104</f>
        <v>0</v>
      </c>
      <c r="BG104" s="24">
        <f>IF($J104="Off",0,IF(ISERROR(INDEX(Inputs!BG$36:BG$1583,MATCH($C104,Inputs!$C$36:$C$1583,))),0,INDEX(Inputs!BG$36:BG$1583,MATCH($C104,Inputs!$C$36:$C$1583,))))*$H104</f>
        <v>0</v>
      </c>
      <c r="BH104" s="24">
        <f>IF($J104="Off",0,IF(ISERROR(INDEX(Inputs!BH$36:BH$1583,MATCH($C104,Inputs!$C$36:$C$1583,))),0,INDEX(Inputs!BH$36:BH$1583,MATCH($C104,Inputs!$C$36:$C$1583,))))*$H104</f>
        <v>0</v>
      </c>
      <c r="BI104" s="24">
        <f>IF($J104="Off",0,IF(ISERROR(INDEX(Inputs!BI$36:BI$1583,MATCH($C104,Inputs!$C$36:$C$1583,))),0,INDEX(Inputs!BI$36:BI$1583,MATCH($C104,Inputs!$C$36:$C$1583,))))*$H104</f>
        <v>0</v>
      </c>
      <c r="BJ104" s="24">
        <f>IF($J104="Off",0,IF(ISERROR(INDEX(Inputs!BJ$36:BJ$1583,MATCH($C104,Inputs!$C$36:$C$1583,))),0,INDEX(Inputs!BJ$36:BJ$1583,MATCH($C104,Inputs!$C$36:$C$1583,))))*$H104</f>
        <v>0</v>
      </c>
      <c r="BK104" s="24">
        <f>IF($J104="Off",0,IF(ISERROR(INDEX(Inputs!BK$36:BK$1583,MATCH($C104,Inputs!$C$36:$C$1583,))),0,INDEX(Inputs!BK$36:BK$1583,MATCH($C104,Inputs!$C$36:$C$1583,))))*$H104</f>
        <v>0</v>
      </c>
      <c r="BL104" s="24">
        <f>IF($J104="Off",0,IF(ISERROR(INDEX(Inputs!BL$36:BL$1583,MATCH($C104,Inputs!$C$36:$C$1583,))),0,INDEX(Inputs!BL$36:BL$1583,MATCH($C104,Inputs!$C$36:$C$1583,))))*$H104</f>
        <v>0</v>
      </c>
      <c r="BM104" s="24">
        <f>IF($J104="Off",0,IF(ISERROR(INDEX(Inputs!BM$36:BM$1583,MATCH($C104,Inputs!$C$36:$C$1583,))),0,INDEX(Inputs!BM$36:BM$1583,MATCH($C104,Inputs!$C$36:$C$1583,))))*$H104</f>
        <v>0</v>
      </c>
      <c r="BN104" s="24">
        <f>IF($J104="Off",0,IF(ISERROR(INDEX(Inputs!BN$36:BN$1583,MATCH($C104,Inputs!$C$36:$C$1583,))),0,INDEX(Inputs!BN$36:BN$1583,MATCH($C104,Inputs!$C$36:$C$1583,))))*$H104</f>
        <v>0</v>
      </c>
      <c r="BO104" s="24">
        <f>IF($J104="Off",0,IF(ISERROR(INDEX(Inputs!BO$36:BO$1583,MATCH($C104,Inputs!$C$36:$C$1583,))),0,INDEX(Inputs!BO$36:BO$1583,MATCH($C104,Inputs!$C$36:$C$1583,))))*$H104</f>
        <v>0</v>
      </c>
      <c r="BP104" s="24">
        <f>IF($J104="Off",0,IF(ISERROR(INDEX(Inputs!BP$36:BP$1583,MATCH($C104,Inputs!$C$36:$C$1583,))),0,INDEX(Inputs!BP$36:BP$1583,MATCH($C104,Inputs!$C$36:$C$1583,))))*$H104</f>
        <v>0</v>
      </c>
      <c r="BQ104" s="24">
        <f>IF($J104="Off",0,IF(ISERROR(INDEX(Inputs!BQ$36:BQ$1583,MATCH($C104,Inputs!$C$36:$C$1583,))),0,INDEX(Inputs!BQ$36:BQ$1583,MATCH($C104,Inputs!$C$36:$C$1583,))))*$H104</f>
        <v>0</v>
      </c>
      <c r="BR104" s="24">
        <f>IF($J104="Off",0,IF(ISERROR(INDEX(Inputs!BR$36:BR$1583,MATCH($C104,Inputs!$C$36:$C$1583,))),0,INDEX(Inputs!BR$36:BR$1583,MATCH($C104,Inputs!$C$36:$C$1583,))))*$H104</f>
        <v>0</v>
      </c>
      <c r="BS104" s="24">
        <f>IF($J104="Off",0,IF(ISERROR(INDEX(Inputs!BS$36:BS$1583,MATCH($C104,Inputs!$C$36:$C$1583,))),0,INDEX(Inputs!BS$36:BS$1583,MATCH($C104,Inputs!$C$36:$C$1583,))))*$H104</f>
        <v>0</v>
      </c>
      <c r="BT104" s="24">
        <f>IF($J104="Off",0,IF(ISERROR(INDEX(Inputs!BT$36:BT$1583,MATCH($C104,Inputs!$C$36:$C$1583,))),0,INDEX(Inputs!BT$36:BT$1583,MATCH($C104,Inputs!$C$36:$C$1583,))))*$H104</f>
        <v>0</v>
      </c>
      <c r="BU104" s="24">
        <f>IF($J104="Off",0,IF(ISERROR(INDEX(Inputs!BU$36:BU$1583,MATCH($C104,Inputs!$C$36:$C$1583,))),0,INDEX(Inputs!BU$36:BU$1583,MATCH($C104,Inputs!$C$36:$C$1583,))))*$H104</f>
        <v>0</v>
      </c>
      <c r="BV104" s="24">
        <f>IF($J104="Off",0,IF(ISERROR(INDEX(Inputs!BV$36:BV$1583,MATCH($C104,Inputs!$C$36:$C$1583,))),0,INDEX(Inputs!BV$36:BV$1583,MATCH($C104,Inputs!$C$36:$C$1583,))))*$H104</f>
        <v>0</v>
      </c>
      <c r="BW104" s="24">
        <f>IF($J104="Off",0,IF(ISERROR(INDEX(Inputs!BW$36:BW$1583,MATCH($C104,Inputs!$C$36:$C$1583,))),0,INDEX(Inputs!BW$36:BW$1583,MATCH($C104,Inputs!$C$36:$C$1583,))))*$H104</f>
        <v>0</v>
      </c>
      <c r="BX104" s="24">
        <f>IF($J104="Off",0,IF(ISERROR(INDEX(Inputs!BX$36:BX$1583,MATCH($C104,Inputs!$C$36:$C$1583,))),0,INDEX(Inputs!BX$36:BX$1583,MATCH($C104,Inputs!$C$36:$C$1583,))))*$H104</f>
        <v>0</v>
      </c>
      <c r="BY104" s="24">
        <f>IF($J104="Off",0,IF(ISERROR(INDEX(Inputs!BY$36:BY$1583,MATCH($C104,Inputs!$C$36:$C$1583,))),0,INDEX(Inputs!BY$36:BY$1583,MATCH($C104,Inputs!$C$36:$C$1583,))))*$H104</f>
        <v>0</v>
      </c>
      <c r="BZ104" s="24">
        <f>IF($J104="Off",0,IF(ISERROR(INDEX(Inputs!BZ$36:BZ$1583,MATCH($C104,Inputs!$C$36:$C$1583,))),0,INDEX(Inputs!BZ$36:BZ$1583,MATCH($C104,Inputs!$C$36:$C$1583,))))*$H104</f>
        <v>0</v>
      </c>
    </row>
    <row r="105" spans="3:78" outlineLevel="1">
      <c r="C105" s="111">
        <v>63</v>
      </c>
      <c r="D105" s="111"/>
      <c r="E105" s="111"/>
      <c r="G105" s="22">
        <f>IF(ISERROR(INDEX(Inputs!G$36:G$1583,MATCH($C105,Inputs!$C$36:$C$1583,))),0,INDEX(Inputs!G$36:G$1583,MATCH($C105,Inputs!$C$36:$C$1583,)))</f>
        <v>0</v>
      </c>
      <c r="H105" s="54">
        <f>IF(AND($I$9="Yes",I105=Inputs!$CB$16),0,1)</f>
        <v>1</v>
      </c>
      <c r="I105" s="22">
        <f>IF(ISERROR(INDEX(Inputs!I$36:I$1583,MATCH($C105,Inputs!$C$36:$C$1583,))),0,INDEX(Inputs!I$36:I$1583,MATCH($C105,Inputs!$C$36:$C$1583,)))</f>
        <v>0</v>
      </c>
      <c r="J105" s="45" t="s">
        <v>48</v>
      </c>
      <c r="K105" s="24">
        <f t="shared" si="132"/>
        <v>0</v>
      </c>
      <c r="M105" s="24">
        <f t="shared" si="134"/>
        <v>0</v>
      </c>
      <c r="N105" s="24">
        <f t="shared" si="134"/>
        <v>0</v>
      </c>
      <c r="O105" s="24">
        <f t="shared" si="134"/>
        <v>0</v>
      </c>
      <c r="P105" s="24">
        <f t="shared" si="134"/>
        <v>0</v>
      </c>
      <c r="Q105" s="24">
        <f t="shared" si="134"/>
        <v>0</v>
      </c>
      <c r="R105" s="24">
        <f t="shared" si="134"/>
        <v>0</v>
      </c>
      <c r="S105" s="24">
        <f t="shared" si="134"/>
        <v>0</v>
      </c>
      <c r="T105" s="24">
        <f t="shared" si="134"/>
        <v>0</v>
      </c>
      <c r="U105" s="24">
        <f t="shared" si="134"/>
        <v>0</v>
      </c>
      <c r="V105" s="24">
        <f t="shared" si="134"/>
        <v>0</v>
      </c>
      <c r="W105" s="24">
        <f t="shared" si="134"/>
        <v>0</v>
      </c>
      <c r="X105" s="24">
        <f t="shared" si="134"/>
        <v>0</v>
      </c>
      <c r="Z105" s="24">
        <f>IF($J105="Off",0,IF(ISERROR(INDEX(Inputs!Z$36:Z$1583,MATCH($C105,Inputs!$C$36:$C$1583,))),0,INDEX(Inputs!Z$36:Z$1583,MATCH($C105,Inputs!$C$36:$C$1583,))))*$H105</f>
        <v>0</v>
      </c>
      <c r="AA105" s="24">
        <f>IF($J105="Off",0,IF(ISERROR(INDEX(Inputs!AA$36:AA$1583,MATCH($C105,Inputs!$C$36:$C$1583,))),0,INDEX(Inputs!AA$36:AA$1583,MATCH($C105,Inputs!$C$36:$C$1583,))))*$H105</f>
        <v>0</v>
      </c>
      <c r="AB105" s="24">
        <f>IF($J105="Off",0,IF(ISERROR(INDEX(Inputs!AB$36:AB$1583,MATCH($C105,Inputs!$C$36:$C$1583,))),0,INDEX(Inputs!AB$36:AB$1583,MATCH($C105,Inputs!$C$36:$C$1583,))))*$H105</f>
        <v>0</v>
      </c>
      <c r="AC105" s="24">
        <f>IF($J105="Off",0,IF(ISERROR(INDEX(Inputs!AC$36:AC$1583,MATCH($C105,Inputs!$C$36:$C$1583,))),0,INDEX(Inputs!AC$36:AC$1583,MATCH($C105,Inputs!$C$36:$C$1583,))))*$H105</f>
        <v>0</v>
      </c>
      <c r="AD105" s="24">
        <f>IF($J105="Off",0,IF(ISERROR(INDEX(Inputs!AD$36:AD$1583,MATCH($C105,Inputs!$C$36:$C$1583,))),0,INDEX(Inputs!AD$36:AD$1583,MATCH($C105,Inputs!$C$36:$C$1583,))))*$H105</f>
        <v>0</v>
      </c>
      <c r="AE105" s="24">
        <f>IF($J105="Off",0,IF(ISERROR(INDEX(Inputs!AE$36:AE$1583,MATCH($C105,Inputs!$C$36:$C$1583,))),0,INDEX(Inputs!AE$36:AE$1583,MATCH($C105,Inputs!$C$36:$C$1583,))))*$H105</f>
        <v>0</v>
      </c>
      <c r="AF105" s="24">
        <f>IF($J105="Off",0,IF(ISERROR(INDEX(Inputs!AF$36:AF$1583,MATCH($C105,Inputs!$C$36:$C$1583,))),0,INDEX(Inputs!AF$36:AF$1583,MATCH($C105,Inputs!$C$36:$C$1583,))))*$H105</f>
        <v>0</v>
      </c>
      <c r="AG105" s="24">
        <f>IF($J105="Off",0,IF(ISERROR(INDEX(Inputs!AG$36:AG$1583,MATCH($C105,Inputs!$C$36:$C$1583,))),0,INDEX(Inputs!AG$36:AG$1583,MATCH($C105,Inputs!$C$36:$C$1583,))))*$H105</f>
        <v>0</v>
      </c>
      <c r="AH105" s="24">
        <f>IF($J105="Off",0,IF(ISERROR(INDEX(Inputs!AH$36:AH$1583,MATCH($C105,Inputs!$C$36:$C$1583,))),0,INDEX(Inputs!AH$36:AH$1583,MATCH($C105,Inputs!$C$36:$C$1583,))))*$H105</f>
        <v>0</v>
      </c>
      <c r="AI105" s="24">
        <f>IF($J105="Off",0,IF(ISERROR(INDEX(Inputs!AI$36:AI$1583,MATCH($C105,Inputs!$C$36:$C$1583,))),0,INDEX(Inputs!AI$36:AI$1583,MATCH($C105,Inputs!$C$36:$C$1583,))))*$H105</f>
        <v>0</v>
      </c>
      <c r="AJ105" s="24">
        <f>IF($J105="Off",0,IF(ISERROR(INDEX(Inputs!AJ$36:AJ$1583,MATCH($C105,Inputs!$C$36:$C$1583,))),0,INDEX(Inputs!AJ$36:AJ$1583,MATCH($C105,Inputs!$C$36:$C$1583,))))*$H105</f>
        <v>0</v>
      </c>
      <c r="AK105" s="24">
        <f>IF($J105="Off",0,IF(ISERROR(INDEX(Inputs!AK$36:AK$1583,MATCH($C105,Inputs!$C$36:$C$1583,))),0,INDEX(Inputs!AK$36:AK$1583,MATCH($C105,Inputs!$C$36:$C$1583,))))*$H105</f>
        <v>0</v>
      </c>
      <c r="AL105" s="24">
        <f>IF($J105="Off",0,IF(ISERROR(INDEX(Inputs!AL$36:AL$1583,MATCH($C105,Inputs!$C$36:$C$1583,))),0,INDEX(Inputs!AL$36:AL$1583,MATCH($C105,Inputs!$C$36:$C$1583,))))*$H105</f>
        <v>0</v>
      </c>
      <c r="AM105" s="24">
        <f>IF($J105="Off",0,IF(ISERROR(INDEX(Inputs!AM$36:AM$1583,MATCH($C105,Inputs!$C$36:$C$1583,))),0,INDEX(Inputs!AM$36:AM$1583,MATCH($C105,Inputs!$C$36:$C$1583,))))*$H105</f>
        <v>0</v>
      </c>
      <c r="AN105" s="24">
        <f>IF($J105="Off",0,IF(ISERROR(INDEX(Inputs!AN$36:AN$1583,MATCH($C105,Inputs!$C$36:$C$1583,))),0,INDEX(Inputs!AN$36:AN$1583,MATCH($C105,Inputs!$C$36:$C$1583,))))*$H105</f>
        <v>0</v>
      </c>
      <c r="AO105" s="24">
        <f>IF($J105="Off",0,IF(ISERROR(INDEX(Inputs!AO$36:AO$1583,MATCH($C105,Inputs!$C$36:$C$1583,))),0,INDEX(Inputs!AO$36:AO$1583,MATCH($C105,Inputs!$C$36:$C$1583,))))*$H105</f>
        <v>0</v>
      </c>
      <c r="AP105" s="24">
        <f>IF($J105="Off",0,IF(ISERROR(INDEX(Inputs!AP$36:AP$1583,MATCH($C105,Inputs!$C$36:$C$1583,))),0,INDEX(Inputs!AP$36:AP$1583,MATCH($C105,Inputs!$C$36:$C$1583,))))*$H105</f>
        <v>0</v>
      </c>
      <c r="AQ105" s="24">
        <f>IF($J105="Off",0,IF(ISERROR(INDEX(Inputs!AQ$36:AQ$1583,MATCH($C105,Inputs!$C$36:$C$1583,))),0,INDEX(Inputs!AQ$36:AQ$1583,MATCH($C105,Inputs!$C$36:$C$1583,))))*$H105</f>
        <v>0</v>
      </c>
      <c r="AR105" s="24">
        <f>IF($J105="Off",0,IF(ISERROR(INDEX(Inputs!AR$36:AR$1583,MATCH($C105,Inputs!$C$36:$C$1583,))),0,INDEX(Inputs!AR$36:AR$1583,MATCH($C105,Inputs!$C$36:$C$1583,))))*$H105</f>
        <v>0</v>
      </c>
      <c r="AS105" s="24">
        <f>IF($J105="Off",0,IF(ISERROR(INDEX(Inputs!AS$36:AS$1583,MATCH($C105,Inputs!$C$36:$C$1583,))),0,INDEX(Inputs!AS$36:AS$1583,MATCH($C105,Inputs!$C$36:$C$1583,))))*$H105</f>
        <v>0</v>
      </c>
      <c r="AT105" s="24">
        <f>IF($J105="Off",0,IF(ISERROR(INDEX(Inputs!AT$36:AT$1583,MATCH($C105,Inputs!$C$36:$C$1583,))),0,INDEX(Inputs!AT$36:AT$1583,MATCH($C105,Inputs!$C$36:$C$1583,))))*$H105</f>
        <v>0</v>
      </c>
      <c r="AU105" s="24">
        <f>IF($J105="Off",0,IF(ISERROR(INDEX(Inputs!AU$36:AU$1583,MATCH($C105,Inputs!$C$36:$C$1583,))),0,INDEX(Inputs!AU$36:AU$1583,MATCH($C105,Inputs!$C$36:$C$1583,))))*$H105</f>
        <v>0</v>
      </c>
      <c r="AV105" s="24">
        <f>IF($J105="Off",0,IF(ISERROR(INDEX(Inputs!AV$36:AV$1583,MATCH($C105,Inputs!$C$36:$C$1583,))),0,INDEX(Inputs!AV$36:AV$1583,MATCH($C105,Inputs!$C$36:$C$1583,))))*$H105</f>
        <v>0</v>
      </c>
      <c r="AW105" s="24">
        <f>IF($J105="Off",0,IF(ISERROR(INDEX(Inputs!AW$36:AW$1583,MATCH($C105,Inputs!$C$36:$C$1583,))),0,INDEX(Inputs!AW$36:AW$1583,MATCH($C105,Inputs!$C$36:$C$1583,))))*$H105</f>
        <v>0</v>
      </c>
      <c r="AX105" s="24">
        <f>IF($J105="Off",0,IF(ISERROR(INDEX(Inputs!AX$36:AX$1583,MATCH($C105,Inputs!$C$36:$C$1583,))),0,INDEX(Inputs!AX$36:AX$1583,MATCH($C105,Inputs!$C$36:$C$1583,))))*$H105</f>
        <v>0</v>
      </c>
      <c r="AY105" s="24">
        <f>IF($J105="Off",0,IF(ISERROR(INDEX(Inputs!AY$36:AY$1583,MATCH($C105,Inputs!$C$36:$C$1583,))),0,INDEX(Inputs!AY$36:AY$1583,MATCH($C105,Inputs!$C$36:$C$1583,))))*$H105</f>
        <v>0</v>
      </c>
      <c r="AZ105" s="24">
        <f>IF($J105="Off",0,IF(ISERROR(INDEX(Inputs!AZ$36:AZ$1583,MATCH($C105,Inputs!$C$36:$C$1583,))),0,INDEX(Inputs!AZ$36:AZ$1583,MATCH($C105,Inputs!$C$36:$C$1583,))))*$H105</f>
        <v>0</v>
      </c>
      <c r="BA105" s="24">
        <f>IF($J105="Off",0,IF(ISERROR(INDEX(Inputs!BA$36:BA$1583,MATCH($C105,Inputs!$C$36:$C$1583,))),0,INDEX(Inputs!BA$36:BA$1583,MATCH($C105,Inputs!$C$36:$C$1583,))))*$H105</f>
        <v>0</v>
      </c>
      <c r="BB105" s="24">
        <f>IF($J105="Off",0,IF(ISERROR(INDEX(Inputs!BB$36:BB$1583,MATCH($C105,Inputs!$C$36:$C$1583,))),0,INDEX(Inputs!BB$36:BB$1583,MATCH($C105,Inputs!$C$36:$C$1583,))))*$H105</f>
        <v>0</v>
      </c>
      <c r="BC105" s="24">
        <f>IF($J105="Off",0,IF(ISERROR(INDEX(Inputs!BC$36:BC$1583,MATCH($C105,Inputs!$C$36:$C$1583,))),0,INDEX(Inputs!BC$36:BC$1583,MATCH($C105,Inputs!$C$36:$C$1583,))))*$H105</f>
        <v>0</v>
      </c>
      <c r="BD105" s="24">
        <f>IF($J105="Off",0,IF(ISERROR(INDEX(Inputs!BD$36:BD$1583,MATCH($C105,Inputs!$C$36:$C$1583,))),0,INDEX(Inputs!BD$36:BD$1583,MATCH($C105,Inputs!$C$36:$C$1583,))))*$H105</f>
        <v>0</v>
      </c>
      <c r="BE105" s="24">
        <f>IF($J105="Off",0,IF(ISERROR(INDEX(Inputs!BE$36:BE$1583,MATCH($C105,Inputs!$C$36:$C$1583,))),0,INDEX(Inputs!BE$36:BE$1583,MATCH($C105,Inputs!$C$36:$C$1583,))))*$H105</f>
        <v>0</v>
      </c>
      <c r="BF105" s="24">
        <f>IF($J105="Off",0,IF(ISERROR(INDEX(Inputs!BF$36:BF$1583,MATCH($C105,Inputs!$C$36:$C$1583,))),0,INDEX(Inputs!BF$36:BF$1583,MATCH($C105,Inputs!$C$36:$C$1583,))))*$H105</f>
        <v>0</v>
      </c>
      <c r="BG105" s="24">
        <f>IF($J105="Off",0,IF(ISERROR(INDEX(Inputs!BG$36:BG$1583,MATCH($C105,Inputs!$C$36:$C$1583,))),0,INDEX(Inputs!BG$36:BG$1583,MATCH($C105,Inputs!$C$36:$C$1583,))))*$H105</f>
        <v>0</v>
      </c>
      <c r="BH105" s="24">
        <f>IF($J105="Off",0,IF(ISERROR(INDEX(Inputs!BH$36:BH$1583,MATCH($C105,Inputs!$C$36:$C$1583,))),0,INDEX(Inputs!BH$36:BH$1583,MATCH($C105,Inputs!$C$36:$C$1583,))))*$H105</f>
        <v>0</v>
      </c>
      <c r="BI105" s="24">
        <f>IF($J105="Off",0,IF(ISERROR(INDEX(Inputs!BI$36:BI$1583,MATCH($C105,Inputs!$C$36:$C$1583,))),0,INDEX(Inputs!BI$36:BI$1583,MATCH($C105,Inputs!$C$36:$C$1583,))))*$H105</f>
        <v>0</v>
      </c>
      <c r="BJ105" s="24">
        <f>IF($J105="Off",0,IF(ISERROR(INDEX(Inputs!BJ$36:BJ$1583,MATCH($C105,Inputs!$C$36:$C$1583,))),0,INDEX(Inputs!BJ$36:BJ$1583,MATCH($C105,Inputs!$C$36:$C$1583,))))*$H105</f>
        <v>0</v>
      </c>
      <c r="BK105" s="24">
        <f>IF($J105="Off",0,IF(ISERROR(INDEX(Inputs!BK$36:BK$1583,MATCH($C105,Inputs!$C$36:$C$1583,))),0,INDEX(Inputs!BK$36:BK$1583,MATCH($C105,Inputs!$C$36:$C$1583,))))*$H105</f>
        <v>0</v>
      </c>
      <c r="BL105" s="24">
        <f>IF($J105="Off",0,IF(ISERROR(INDEX(Inputs!BL$36:BL$1583,MATCH($C105,Inputs!$C$36:$C$1583,))),0,INDEX(Inputs!BL$36:BL$1583,MATCH($C105,Inputs!$C$36:$C$1583,))))*$H105</f>
        <v>0</v>
      </c>
      <c r="BM105" s="24">
        <f>IF($J105="Off",0,IF(ISERROR(INDEX(Inputs!BM$36:BM$1583,MATCH($C105,Inputs!$C$36:$C$1583,))),0,INDEX(Inputs!BM$36:BM$1583,MATCH($C105,Inputs!$C$36:$C$1583,))))*$H105</f>
        <v>0</v>
      </c>
      <c r="BN105" s="24">
        <f>IF($J105="Off",0,IF(ISERROR(INDEX(Inputs!BN$36:BN$1583,MATCH($C105,Inputs!$C$36:$C$1583,))),0,INDEX(Inputs!BN$36:BN$1583,MATCH($C105,Inputs!$C$36:$C$1583,))))*$H105</f>
        <v>0</v>
      </c>
      <c r="BO105" s="24">
        <f>IF($J105="Off",0,IF(ISERROR(INDEX(Inputs!BO$36:BO$1583,MATCH($C105,Inputs!$C$36:$C$1583,))),0,INDEX(Inputs!BO$36:BO$1583,MATCH($C105,Inputs!$C$36:$C$1583,))))*$H105</f>
        <v>0</v>
      </c>
      <c r="BP105" s="24">
        <f>IF($J105="Off",0,IF(ISERROR(INDEX(Inputs!BP$36:BP$1583,MATCH($C105,Inputs!$C$36:$C$1583,))),0,INDEX(Inputs!BP$36:BP$1583,MATCH($C105,Inputs!$C$36:$C$1583,))))*$H105</f>
        <v>0</v>
      </c>
      <c r="BQ105" s="24">
        <f>IF($J105="Off",0,IF(ISERROR(INDEX(Inputs!BQ$36:BQ$1583,MATCH($C105,Inputs!$C$36:$C$1583,))),0,INDEX(Inputs!BQ$36:BQ$1583,MATCH($C105,Inputs!$C$36:$C$1583,))))*$H105</f>
        <v>0</v>
      </c>
      <c r="BR105" s="24">
        <f>IF($J105="Off",0,IF(ISERROR(INDEX(Inputs!BR$36:BR$1583,MATCH($C105,Inputs!$C$36:$C$1583,))),0,INDEX(Inputs!BR$36:BR$1583,MATCH($C105,Inputs!$C$36:$C$1583,))))*$H105</f>
        <v>0</v>
      </c>
      <c r="BS105" s="24">
        <f>IF($J105="Off",0,IF(ISERROR(INDEX(Inputs!BS$36:BS$1583,MATCH($C105,Inputs!$C$36:$C$1583,))),0,INDEX(Inputs!BS$36:BS$1583,MATCH($C105,Inputs!$C$36:$C$1583,))))*$H105</f>
        <v>0</v>
      </c>
      <c r="BT105" s="24">
        <f>IF($J105="Off",0,IF(ISERROR(INDEX(Inputs!BT$36:BT$1583,MATCH($C105,Inputs!$C$36:$C$1583,))),0,INDEX(Inputs!BT$36:BT$1583,MATCH($C105,Inputs!$C$36:$C$1583,))))*$H105</f>
        <v>0</v>
      </c>
      <c r="BU105" s="24">
        <f>IF($J105="Off",0,IF(ISERROR(INDEX(Inputs!BU$36:BU$1583,MATCH($C105,Inputs!$C$36:$C$1583,))),0,INDEX(Inputs!BU$36:BU$1583,MATCH($C105,Inputs!$C$36:$C$1583,))))*$H105</f>
        <v>0</v>
      </c>
      <c r="BV105" s="24">
        <f>IF($J105="Off",0,IF(ISERROR(INDEX(Inputs!BV$36:BV$1583,MATCH($C105,Inputs!$C$36:$C$1583,))),0,INDEX(Inputs!BV$36:BV$1583,MATCH($C105,Inputs!$C$36:$C$1583,))))*$H105</f>
        <v>0</v>
      </c>
      <c r="BW105" s="24">
        <f>IF($J105="Off",0,IF(ISERROR(INDEX(Inputs!BW$36:BW$1583,MATCH($C105,Inputs!$C$36:$C$1583,))),0,INDEX(Inputs!BW$36:BW$1583,MATCH($C105,Inputs!$C$36:$C$1583,))))*$H105</f>
        <v>0</v>
      </c>
      <c r="BX105" s="24">
        <f>IF($J105="Off",0,IF(ISERROR(INDEX(Inputs!BX$36:BX$1583,MATCH($C105,Inputs!$C$36:$C$1583,))),0,INDEX(Inputs!BX$36:BX$1583,MATCH($C105,Inputs!$C$36:$C$1583,))))*$H105</f>
        <v>0</v>
      </c>
      <c r="BY105" s="24">
        <f>IF($J105="Off",0,IF(ISERROR(INDEX(Inputs!BY$36:BY$1583,MATCH($C105,Inputs!$C$36:$C$1583,))),0,INDEX(Inputs!BY$36:BY$1583,MATCH($C105,Inputs!$C$36:$C$1583,))))*$H105</f>
        <v>0</v>
      </c>
      <c r="BZ105" s="24">
        <f>IF($J105="Off",0,IF(ISERROR(INDEX(Inputs!BZ$36:BZ$1583,MATCH($C105,Inputs!$C$36:$C$1583,))),0,INDEX(Inputs!BZ$36:BZ$1583,MATCH($C105,Inputs!$C$36:$C$1583,))))*$H105</f>
        <v>0</v>
      </c>
    </row>
    <row r="106" spans="3:78" outlineLevel="1">
      <c r="C106" s="111">
        <v>64</v>
      </c>
      <c r="D106" s="111"/>
      <c r="E106" s="111"/>
      <c r="G106" s="22">
        <f>IF(ISERROR(INDEX(Inputs!G$36:G$1583,MATCH($C106,Inputs!$C$36:$C$1583,))),0,INDEX(Inputs!G$36:G$1583,MATCH($C106,Inputs!$C$36:$C$1583,)))</f>
        <v>0</v>
      </c>
      <c r="H106" s="54">
        <f>IF(AND($I$9="Yes",I106=Inputs!$CB$16),0,1)</f>
        <v>1</v>
      </c>
      <c r="I106" s="22">
        <f>IF(ISERROR(INDEX(Inputs!I$36:I$1583,MATCH($C106,Inputs!$C$36:$C$1583,))),0,INDEX(Inputs!I$36:I$1583,MATCH($C106,Inputs!$C$36:$C$1583,)))</f>
        <v>0</v>
      </c>
      <c r="J106" s="45" t="s">
        <v>48</v>
      </c>
      <c r="K106" s="24">
        <f t="shared" si="132"/>
        <v>0</v>
      </c>
      <c r="M106" s="24">
        <f t="shared" si="134"/>
        <v>0</v>
      </c>
      <c r="N106" s="24">
        <f t="shared" si="134"/>
        <v>0</v>
      </c>
      <c r="O106" s="24">
        <f t="shared" si="134"/>
        <v>0</v>
      </c>
      <c r="P106" s="24">
        <f t="shared" si="134"/>
        <v>0</v>
      </c>
      <c r="Q106" s="24">
        <f t="shared" si="134"/>
        <v>0</v>
      </c>
      <c r="R106" s="24">
        <f t="shared" si="134"/>
        <v>0</v>
      </c>
      <c r="S106" s="24">
        <f t="shared" si="134"/>
        <v>0</v>
      </c>
      <c r="T106" s="24">
        <f t="shared" si="134"/>
        <v>0</v>
      </c>
      <c r="U106" s="24">
        <f t="shared" si="134"/>
        <v>0</v>
      </c>
      <c r="V106" s="24">
        <f t="shared" si="134"/>
        <v>0</v>
      </c>
      <c r="W106" s="24">
        <f t="shared" si="134"/>
        <v>0</v>
      </c>
      <c r="X106" s="24">
        <f t="shared" si="134"/>
        <v>0</v>
      </c>
      <c r="Z106" s="24">
        <f>IF($J106="Off",0,IF(ISERROR(INDEX(Inputs!Z$36:Z$1583,MATCH($C106,Inputs!$C$36:$C$1583,))),0,INDEX(Inputs!Z$36:Z$1583,MATCH($C106,Inputs!$C$36:$C$1583,))))*$H106</f>
        <v>0</v>
      </c>
      <c r="AA106" s="24">
        <f>IF($J106="Off",0,IF(ISERROR(INDEX(Inputs!AA$36:AA$1583,MATCH($C106,Inputs!$C$36:$C$1583,))),0,INDEX(Inputs!AA$36:AA$1583,MATCH($C106,Inputs!$C$36:$C$1583,))))*$H106</f>
        <v>0</v>
      </c>
      <c r="AB106" s="24">
        <f>IF($J106="Off",0,IF(ISERROR(INDEX(Inputs!AB$36:AB$1583,MATCH($C106,Inputs!$C$36:$C$1583,))),0,INDEX(Inputs!AB$36:AB$1583,MATCH($C106,Inputs!$C$36:$C$1583,))))*$H106</f>
        <v>0</v>
      </c>
      <c r="AC106" s="24">
        <f>IF($J106="Off",0,IF(ISERROR(INDEX(Inputs!AC$36:AC$1583,MATCH($C106,Inputs!$C$36:$C$1583,))),0,INDEX(Inputs!AC$36:AC$1583,MATCH($C106,Inputs!$C$36:$C$1583,))))*$H106</f>
        <v>0</v>
      </c>
      <c r="AD106" s="24">
        <f>IF($J106="Off",0,IF(ISERROR(INDEX(Inputs!AD$36:AD$1583,MATCH($C106,Inputs!$C$36:$C$1583,))),0,INDEX(Inputs!AD$36:AD$1583,MATCH($C106,Inputs!$C$36:$C$1583,))))*$H106</f>
        <v>0</v>
      </c>
      <c r="AE106" s="24">
        <f>IF($J106="Off",0,IF(ISERROR(INDEX(Inputs!AE$36:AE$1583,MATCH($C106,Inputs!$C$36:$C$1583,))),0,INDEX(Inputs!AE$36:AE$1583,MATCH($C106,Inputs!$C$36:$C$1583,))))*$H106</f>
        <v>0</v>
      </c>
      <c r="AF106" s="24">
        <f>IF($J106="Off",0,IF(ISERROR(INDEX(Inputs!AF$36:AF$1583,MATCH($C106,Inputs!$C$36:$C$1583,))),0,INDEX(Inputs!AF$36:AF$1583,MATCH($C106,Inputs!$C$36:$C$1583,))))*$H106</f>
        <v>0</v>
      </c>
      <c r="AG106" s="24">
        <f>IF($J106="Off",0,IF(ISERROR(INDEX(Inputs!AG$36:AG$1583,MATCH($C106,Inputs!$C$36:$C$1583,))),0,INDEX(Inputs!AG$36:AG$1583,MATCH($C106,Inputs!$C$36:$C$1583,))))*$H106</f>
        <v>0</v>
      </c>
      <c r="AH106" s="24">
        <f>IF($J106="Off",0,IF(ISERROR(INDEX(Inputs!AH$36:AH$1583,MATCH($C106,Inputs!$C$36:$C$1583,))),0,INDEX(Inputs!AH$36:AH$1583,MATCH($C106,Inputs!$C$36:$C$1583,))))*$H106</f>
        <v>0</v>
      </c>
      <c r="AI106" s="24">
        <f>IF($J106="Off",0,IF(ISERROR(INDEX(Inputs!AI$36:AI$1583,MATCH($C106,Inputs!$C$36:$C$1583,))),0,INDEX(Inputs!AI$36:AI$1583,MATCH($C106,Inputs!$C$36:$C$1583,))))*$H106</f>
        <v>0</v>
      </c>
      <c r="AJ106" s="24">
        <f>IF($J106="Off",0,IF(ISERROR(INDEX(Inputs!AJ$36:AJ$1583,MATCH($C106,Inputs!$C$36:$C$1583,))),0,INDEX(Inputs!AJ$36:AJ$1583,MATCH($C106,Inputs!$C$36:$C$1583,))))*$H106</f>
        <v>0</v>
      </c>
      <c r="AK106" s="24">
        <f>IF($J106="Off",0,IF(ISERROR(INDEX(Inputs!AK$36:AK$1583,MATCH($C106,Inputs!$C$36:$C$1583,))),0,INDEX(Inputs!AK$36:AK$1583,MATCH($C106,Inputs!$C$36:$C$1583,))))*$H106</f>
        <v>0</v>
      </c>
      <c r="AL106" s="24">
        <f>IF($J106="Off",0,IF(ISERROR(INDEX(Inputs!AL$36:AL$1583,MATCH($C106,Inputs!$C$36:$C$1583,))),0,INDEX(Inputs!AL$36:AL$1583,MATCH($C106,Inputs!$C$36:$C$1583,))))*$H106</f>
        <v>0</v>
      </c>
      <c r="AM106" s="24">
        <f>IF($J106="Off",0,IF(ISERROR(INDEX(Inputs!AM$36:AM$1583,MATCH($C106,Inputs!$C$36:$C$1583,))),0,INDEX(Inputs!AM$36:AM$1583,MATCH($C106,Inputs!$C$36:$C$1583,))))*$H106</f>
        <v>0</v>
      </c>
      <c r="AN106" s="24">
        <f>IF($J106="Off",0,IF(ISERROR(INDEX(Inputs!AN$36:AN$1583,MATCH($C106,Inputs!$C$36:$C$1583,))),0,INDEX(Inputs!AN$36:AN$1583,MATCH($C106,Inputs!$C$36:$C$1583,))))*$H106</f>
        <v>0</v>
      </c>
      <c r="AO106" s="24">
        <f>IF($J106="Off",0,IF(ISERROR(INDEX(Inputs!AO$36:AO$1583,MATCH($C106,Inputs!$C$36:$C$1583,))),0,INDEX(Inputs!AO$36:AO$1583,MATCH($C106,Inputs!$C$36:$C$1583,))))*$H106</f>
        <v>0</v>
      </c>
      <c r="AP106" s="24">
        <f>IF($J106="Off",0,IF(ISERROR(INDEX(Inputs!AP$36:AP$1583,MATCH($C106,Inputs!$C$36:$C$1583,))),0,INDEX(Inputs!AP$36:AP$1583,MATCH($C106,Inputs!$C$36:$C$1583,))))*$H106</f>
        <v>0</v>
      </c>
      <c r="AQ106" s="24">
        <f>IF($J106="Off",0,IF(ISERROR(INDEX(Inputs!AQ$36:AQ$1583,MATCH($C106,Inputs!$C$36:$C$1583,))),0,INDEX(Inputs!AQ$36:AQ$1583,MATCH($C106,Inputs!$C$36:$C$1583,))))*$H106</f>
        <v>0</v>
      </c>
      <c r="AR106" s="24">
        <f>IF($J106="Off",0,IF(ISERROR(INDEX(Inputs!AR$36:AR$1583,MATCH($C106,Inputs!$C$36:$C$1583,))),0,INDEX(Inputs!AR$36:AR$1583,MATCH($C106,Inputs!$C$36:$C$1583,))))*$H106</f>
        <v>0</v>
      </c>
      <c r="AS106" s="24">
        <f>IF($J106="Off",0,IF(ISERROR(INDEX(Inputs!AS$36:AS$1583,MATCH($C106,Inputs!$C$36:$C$1583,))),0,INDEX(Inputs!AS$36:AS$1583,MATCH($C106,Inputs!$C$36:$C$1583,))))*$H106</f>
        <v>0</v>
      </c>
      <c r="AT106" s="24">
        <f>IF($J106="Off",0,IF(ISERROR(INDEX(Inputs!AT$36:AT$1583,MATCH($C106,Inputs!$C$36:$C$1583,))),0,INDEX(Inputs!AT$36:AT$1583,MATCH($C106,Inputs!$C$36:$C$1583,))))*$H106</f>
        <v>0</v>
      </c>
      <c r="AU106" s="24">
        <f>IF($J106="Off",0,IF(ISERROR(INDEX(Inputs!AU$36:AU$1583,MATCH($C106,Inputs!$C$36:$C$1583,))),0,INDEX(Inputs!AU$36:AU$1583,MATCH($C106,Inputs!$C$36:$C$1583,))))*$H106</f>
        <v>0</v>
      </c>
      <c r="AV106" s="24">
        <f>IF($J106="Off",0,IF(ISERROR(INDEX(Inputs!AV$36:AV$1583,MATCH($C106,Inputs!$C$36:$C$1583,))),0,INDEX(Inputs!AV$36:AV$1583,MATCH($C106,Inputs!$C$36:$C$1583,))))*$H106</f>
        <v>0</v>
      </c>
      <c r="AW106" s="24">
        <f>IF($J106="Off",0,IF(ISERROR(INDEX(Inputs!AW$36:AW$1583,MATCH($C106,Inputs!$C$36:$C$1583,))),0,INDEX(Inputs!AW$36:AW$1583,MATCH($C106,Inputs!$C$36:$C$1583,))))*$H106</f>
        <v>0</v>
      </c>
      <c r="AX106" s="24">
        <f>IF($J106="Off",0,IF(ISERROR(INDEX(Inputs!AX$36:AX$1583,MATCH($C106,Inputs!$C$36:$C$1583,))),0,INDEX(Inputs!AX$36:AX$1583,MATCH($C106,Inputs!$C$36:$C$1583,))))*$H106</f>
        <v>0</v>
      </c>
      <c r="AY106" s="24">
        <f>IF($J106="Off",0,IF(ISERROR(INDEX(Inputs!AY$36:AY$1583,MATCH($C106,Inputs!$C$36:$C$1583,))),0,INDEX(Inputs!AY$36:AY$1583,MATCH($C106,Inputs!$C$36:$C$1583,))))*$H106</f>
        <v>0</v>
      </c>
      <c r="AZ106" s="24">
        <f>IF($J106="Off",0,IF(ISERROR(INDEX(Inputs!AZ$36:AZ$1583,MATCH($C106,Inputs!$C$36:$C$1583,))),0,INDEX(Inputs!AZ$36:AZ$1583,MATCH($C106,Inputs!$C$36:$C$1583,))))*$H106</f>
        <v>0</v>
      </c>
      <c r="BA106" s="24">
        <f>IF($J106="Off",0,IF(ISERROR(INDEX(Inputs!BA$36:BA$1583,MATCH($C106,Inputs!$C$36:$C$1583,))),0,INDEX(Inputs!BA$36:BA$1583,MATCH($C106,Inputs!$C$36:$C$1583,))))*$H106</f>
        <v>0</v>
      </c>
      <c r="BB106" s="24">
        <f>IF($J106="Off",0,IF(ISERROR(INDEX(Inputs!BB$36:BB$1583,MATCH($C106,Inputs!$C$36:$C$1583,))),0,INDEX(Inputs!BB$36:BB$1583,MATCH($C106,Inputs!$C$36:$C$1583,))))*$H106</f>
        <v>0</v>
      </c>
      <c r="BC106" s="24">
        <f>IF($J106="Off",0,IF(ISERROR(INDEX(Inputs!BC$36:BC$1583,MATCH($C106,Inputs!$C$36:$C$1583,))),0,INDEX(Inputs!BC$36:BC$1583,MATCH($C106,Inputs!$C$36:$C$1583,))))*$H106</f>
        <v>0</v>
      </c>
      <c r="BD106" s="24">
        <f>IF($J106="Off",0,IF(ISERROR(INDEX(Inputs!BD$36:BD$1583,MATCH($C106,Inputs!$C$36:$C$1583,))),0,INDEX(Inputs!BD$36:BD$1583,MATCH($C106,Inputs!$C$36:$C$1583,))))*$H106</f>
        <v>0</v>
      </c>
      <c r="BE106" s="24">
        <f>IF($J106="Off",0,IF(ISERROR(INDEX(Inputs!BE$36:BE$1583,MATCH($C106,Inputs!$C$36:$C$1583,))),0,INDEX(Inputs!BE$36:BE$1583,MATCH($C106,Inputs!$C$36:$C$1583,))))*$H106</f>
        <v>0</v>
      </c>
      <c r="BF106" s="24">
        <f>IF($J106="Off",0,IF(ISERROR(INDEX(Inputs!BF$36:BF$1583,MATCH($C106,Inputs!$C$36:$C$1583,))),0,INDEX(Inputs!BF$36:BF$1583,MATCH($C106,Inputs!$C$36:$C$1583,))))*$H106</f>
        <v>0</v>
      </c>
      <c r="BG106" s="24">
        <f>IF($J106="Off",0,IF(ISERROR(INDEX(Inputs!BG$36:BG$1583,MATCH($C106,Inputs!$C$36:$C$1583,))),0,INDEX(Inputs!BG$36:BG$1583,MATCH($C106,Inputs!$C$36:$C$1583,))))*$H106</f>
        <v>0</v>
      </c>
      <c r="BH106" s="24">
        <f>IF($J106="Off",0,IF(ISERROR(INDEX(Inputs!BH$36:BH$1583,MATCH($C106,Inputs!$C$36:$C$1583,))),0,INDEX(Inputs!BH$36:BH$1583,MATCH($C106,Inputs!$C$36:$C$1583,))))*$H106</f>
        <v>0</v>
      </c>
      <c r="BI106" s="24">
        <f>IF($J106="Off",0,IF(ISERROR(INDEX(Inputs!BI$36:BI$1583,MATCH($C106,Inputs!$C$36:$C$1583,))),0,INDEX(Inputs!BI$36:BI$1583,MATCH($C106,Inputs!$C$36:$C$1583,))))*$H106</f>
        <v>0</v>
      </c>
      <c r="BJ106" s="24">
        <f>IF($J106="Off",0,IF(ISERROR(INDEX(Inputs!BJ$36:BJ$1583,MATCH($C106,Inputs!$C$36:$C$1583,))),0,INDEX(Inputs!BJ$36:BJ$1583,MATCH($C106,Inputs!$C$36:$C$1583,))))*$H106</f>
        <v>0</v>
      </c>
      <c r="BK106" s="24">
        <f>IF($J106="Off",0,IF(ISERROR(INDEX(Inputs!BK$36:BK$1583,MATCH($C106,Inputs!$C$36:$C$1583,))),0,INDEX(Inputs!BK$36:BK$1583,MATCH($C106,Inputs!$C$36:$C$1583,))))*$H106</f>
        <v>0</v>
      </c>
      <c r="BL106" s="24">
        <f>IF($J106="Off",0,IF(ISERROR(INDEX(Inputs!BL$36:BL$1583,MATCH($C106,Inputs!$C$36:$C$1583,))),0,INDEX(Inputs!BL$36:BL$1583,MATCH($C106,Inputs!$C$36:$C$1583,))))*$H106</f>
        <v>0</v>
      </c>
      <c r="BM106" s="24">
        <f>IF($J106="Off",0,IF(ISERROR(INDEX(Inputs!BM$36:BM$1583,MATCH($C106,Inputs!$C$36:$C$1583,))),0,INDEX(Inputs!BM$36:BM$1583,MATCH($C106,Inputs!$C$36:$C$1583,))))*$H106</f>
        <v>0</v>
      </c>
      <c r="BN106" s="24">
        <f>IF($J106="Off",0,IF(ISERROR(INDEX(Inputs!BN$36:BN$1583,MATCH($C106,Inputs!$C$36:$C$1583,))),0,INDEX(Inputs!BN$36:BN$1583,MATCH($C106,Inputs!$C$36:$C$1583,))))*$H106</f>
        <v>0</v>
      </c>
      <c r="BO106" s="24">
        <f>IF($J106="Off",0,IF(ISERROR(INDEX(Inputs!BO$36:BO$1583,MATCH($C106,Inputs!$C$36:$C$1583,))),0,INDEX(Inputs!BO$36:BO$1583,MATCH($C106,Inputs!$C$36:$C$1583,))))*$H106</f>
        <v>0</v>
      </c>
      <c r="BP106" s="24">
        <f>IF($J106="Off",0,IF(ISERROR(INDEX(Inputs!BP$36:BP$1583,MATCH($C106,Inputs!$C$36:$C$1583,))),0,INDEX(Inputs!BP$36:BP$1583,MATCH($C106,Inputs!$C$36:$C$1583,))))*$H106</f>
        <v>0</v>
      </c>
      <c r="BQ106" s="24">
        <f>IF($J106="Off",0,IF(ISERROR(INDEX(Inputs!BQ$36:BQ$1583,MATCH($C106,Inputs!$C$36:$C$1583,))),0,INDEX(Inputs!BQ$36:BQ$1583,MATCH($C106,Inputs!$C$36:$C$1583,))))*$H106</f>
        <v>0</v>
      </c>
      <c r="BR106" s="24">
        <f>IF($J106="Off",0,IF(ISERROR(INDEX(Inputs!BR$36:BR$1583,MATCH($C106,Inputs!$C$36:$C$1583,))),0,INDEX(Inputs!BR$36:BR$1583,MATCH($C106,Inputs!$C$36:$C$1583,))))*$H106</f>
        <v>0</v>
      </c>
      <c r="BS106" s="24">
        <f>IF($J106="Off",0,IF(ISERROR(INDEX(Inputs!BS$36:BS$1583,MATCH($C106,Inputs!$C$36:$C$1583,))),0,INDEX(Inputs!BS$36:BS$1583,MATCH($C106,Inputs!$C$36:$C$1583,))))*$H106</f>
        <v>0</v>
      </c>
      <c r="BT106" s="24">
        <f>IF($J106="Off",0,IF(ISERROR(INDEX(Inputs!BT$36:BT$1583,MATCH($C106,Inputs!$C$36:$C$1583,))),0,INDEX(Inputs!BT$36:BT$1583,MATCH($C106,Inputs!$C$36:$C$1583,))))*$H106</f>
        <v>0</v>
      </c>
      <c r="BU106" s="24">
        <f>IF($J106="Off",0,IF(ISERROR(INDEX(Inputs!BU$36:BU$1583,MATCH($C106,Inputs!$C$36:$C$1583,))),0,INDEX(Inputs!BU$36:BU$1583,MATCH($C106,Inputs!$C$36:$C$1583,))))*$H106</f>
        <v>0</v>
      </c>
      <c r="BV106" s="24">
        <f>IF($J106="Off",0,IF(ISERROR(INDEX(Inputs!BV$36:BV$1583,MATCH($C106,Inputs!$C$36:$C$1583,))),0,INDEX(Inputs!BV$36:BV$1583,MATCH($C106,Inputs!$C$36:$C$1583,))))*$H106</f>
        <v>0</v>
      </c>
      <c r="BW106" s="24">
        <f>IF($J106="Off",0,IF(ISERROR(INDEX(Inputs!BW$36:BW$1583,MATCH($C106,Inputs!$C$36:$C$1583,))),0,INDEX(Inputs!BW$36:BW$1583,MATCH($C106,Inputs!$C$36:$C$1583,))))*$H106</f>
        <v>0</v>
      </c>
      <c r="BX106" s="24">
        <f>IF($J106="Off",0,IF(ISERROR(INDEX(Inputs!BX$36:BX$1583,MATCH($C106,Inputs!$C$36:$C$1583,))),0,INDEX(Inputs!BX$36:BX$1583,MATCH($C106,Inputs!$C$36:$C$1583,))))*$H106</f>
        <v>0</v>
      </c>
      <c r="BY106" s="24">
        <f>IF($J106="Off",0,IF(ISERROR(INDEX(Inputs!BY$36:BY$1583,MATCH($C106,Inputs!$C$36:$C$1583,))),0,INDEX(Inputs!BY$36:BY$1583,MATCH($C106,Inputs!$C$36:$C$1583,))))*$H106</f>
        <v>0</v>
      </c>
      <c r="BZ106" s="24">
        <f>IF($J106="Off",0,IF(ISERROR(INDEX(Inputs!BZ$36:BZ$1583,MATCH($C106,Inputs!$C$36:$C$1583,))),0,INDEX(Inputs!BZ$36:BZ$1583,MATCH($C106,Inputs!$C$36:$C$1583,))))*$H106</f>
        <v>0</v>
      </c>
    </row>
    <row r="107" spans="3:78" outlineLevel="1">
      <c r="C107" s="111">
        <v>65</v>
      </c>
      <c r="D107" s="111"/>
      <c r="E107" s="111"/>
      <c r="G107" s="22">
        <f>IF(ISERROR(INDEX(Inputs!G$36:G$1583,MATCH($C107,Inputs!$C$36:$C$1583,))),0,INDEX(Inputs!G$36:G$1583,MATCH($C107,Inputs!$C$36:$C$1583,)))</f>
        <v>0</v>
      </c>
      <c r="H107" s="54">
        <f>IF(AND($I$9="Yes",I107=Inputs!$CB$16),0,1)</f>
        <v>1</v>
      </c>
      <c r="I107" s="22">
        <f>IF(ISERROR(INDEX(Inputs!I$36:I$1583,MATCH($C107,Inputs!$C$36:$C$1583,))),0,INDEX(Inputs!I$36:I$1583,MATCH($C107,Inputs!$C$36:$C$1583,)))</f>
        <v>0</v>
      </c>
      <c r="J107" s="45" t="s">
        <v>48</v>
      </c>
      <c r="K107" s="24">
        <f t="shared" si="132"/>
        <v>0</v>
      </c>
      <c r="M107" s="24">
        <f t="shared" si="134"/>
        <v>0</v>
      </c>
      <c r="N107" s="24">
        <f t="shared" si="134"/>
        <v>0</v>
      </c>
      <c r="O107" s="24">
        <f t="shared" si="134"/>
        <v>0</v>
      </c>
      <c r="P107" s="24">
        <f t="shared" si="134"/>
        <v>0</v>
      </c>
      <c r="Q107" s="24">
        <f t="shared" si="134"/>
        <v>0</v>
      </c>
      <c r="R107" s="24">
        <f t="shared" si="134"/>
        <v>0</v>
      </c>
      <c r="S107" s="24">
        <f t="shared" si="134"/>
        <v>0</v>
      </c>
      <c r="T107" s="24">
        <f t="shared" si="134"/>
        <v>0</v>
      </c>
      <c r="U107" s="24">
        <f t="shared" si="134"/>
        <v>0</v>
      </c>
      <c r="V107" s="24">
        <f t="shared" si="134"/>
        <v>0</v>
      </c>
      <c r="W107" s="24">
        <f t="shared" si="134"/>
        <v>0</v>
      </c>
      <c r="X107" s="24">
        <f t="shared" si="134"/>
        <v>0</v>
      </c>
      <c r="Z107" s="24">
        <f>IF($J107="Off",0,IF(ISERROR(INDEX(Inputs!Z$36:Z$1583,MATCH($C107,Inputs!$C$36:$C$1583,))),0,INDEX(Inputs!Z$36:Z$1583,MATCH($C107,Inputs!$C$36:$C$1583,))))*$H107</f>
        <v>0</v>
      </c>
      <c r="AA107" s="24">
        <f>IF($J107="Off",0,IF(ISERROR(INDEX(Inputs!AA$36:AA$1583,MATCH($C107,Inputs!$C$36:$C$1583,))),0,INDEX(Inputs!AA$36:AA$1583,MATCH($C107,Inputs!$C$36:$C$1583,))))*$H107</f>
        <v>0</v>
      </c>
      <c r="AB107" s="24">
        <f>IF($J107="Off",0,IF(ISERROR(INDEX(Inputs!AB$36:AB$1583,MATCH($C107,Inputs!$C$36:$C$1583,))),0,INDEX(Inputs!AB$36:AB$1583,MATCH($C107,Inputs!$C$36:$C$1583,))))*$H107</f>
        <v>0</v>
      </c>
      <c r="AC107" s="24">
        <f>IF($J107="Off",0,IF(ISERROR(INDEX(Inputs!AC$36:AC$1583,MATCH($C107,Inputs!$C$36:$C$1583,))),0,INDEX(Inputs!AC$36:AC$1583,MATCH($C107,Inputs!$C$36:$C$1583,))))*$H107</f>
        <v>0</v>
      </c>
      <c r="AD107" s="24">
        <f>IF($J107="Off",0,IF(ISERROR(INDEX(Inputs!AD$36:AD$1583,MATCH($C107,Inputs!$C$36:$C$1583,))),0,INDEX(Inputs!AD$36:AD$1583,MATCH($C107,Inputs!$C$36:$C$1583,))))*$H107</f>
        <v>0</v>
      </c>
      <c r="AE107" s="24">
        <f>IF($J107="Off",0,IF(ISERROR(INDEX(Inputs!AE$36:AE$1583,MATCH($C107,Inputs!$C$36:$C$1583,))),0,INDEX(Inputs!AE$36:AE$1583,MATCH($C107,Inputs!$C$36:$C$1583,))))*$H107</f>
        <v>0</v>
      </c>
      <c r="AF107" s="24">
        <f>IF($J107="Off",0,IF(ISERROR(INDEX(Inputs!AF$36:AF$1583,MATCH($C107,Inputs!$C$36:$C$1583,))),0,INDEX(Inputs!AF$36:AF$1583,MATCH($C107,Inputs!$C$36:$C$1583,))))*$H107</f>
        <v>0</v>
      </c>
      <c r="AG107" s="24">
        <f>IF($J107="Off",0,IF(ISERROR(INDEX(Inputs!AG$36:AG$1583,MATCH($C107,Inputs!$C$36:$C$1583,))),0,INDEX(Inputs!AG$36:AG$1583,MATCH($C107,Inputs!$C$36:$C$1583,))))*$H107</f>
        <v>0</v>
      </c>
      <c r="AH107" s="24">
        <f>IF($J107="Off",0,IF(ISERROR(INDEX(Inputs!AH$36:AH$1583,MATCH($C107,Inputs!$C$36:$C$1583,))),0,INDEX(Inputs!AH$36:AH$1583,MATCH($C107,Inputs!$C$36:$C$1583,))))*$H107</f>
        <v>0</v>
      </c>
      <c r="AI107" s="24">
        <f>IF($J107="Off",0,IF(ISERROR(INDEX(Inputs!AI$36:AI$1583,MATCH($C107,Inputs!$C$36:$C$1583,))),0,INDEX(Inputs!AI$36:AI$1583,MATCH($C107,Inputs!$C$36:$C$1583,))))*$H107</f>
        <v>0</v>
      </c>
      <c r="AJ107" s="24">
        <f>IF($J107="Off",0,IF(ISERROR(INDEX(Inputs!AJ$36:AJ$1583,MATCH($C107,Inputs!$C$36:$C$1583,))),0,INDEX(Inputs!AJ$36:AJ$1583,MATCH($C107,Inputs!$C$36:$C$1583,))))*$H107</f>
        <v>0</v>
      </c>
      <c r="AK107" s="24">
        <f>IF($J107="Off",0,IF(ISERROR(INDEX(Inputs!AK$36:AK$1583,MATCH($C107,Inputs!$C$36:$C$1583,))),0,INDEX(Inputs!AK$36:AK$1583,MATCH($C107,Inputs!$C$36:$C$1583,))))*$H107</f>
        <v>0</v>
      </c>
      <c r="AL107" s="24">
        <f>IF($J107="Off",0,IF(ISERROR(INDEX(Inputs!AL$36:AL$1583,MATCH($C107,Inputs!$C$36:$C$1583,))),0,INDEX(Inputs!AL$36:AL$1583,MATCH($C107,Inputs!$C$36:$C$1583,))))*$H107</f>
        <v>0</v>
      </c>
      <c r="AM107" s="24">
        <f>IF($J107="Off",0,IF(ISERROR(INDEX(Inputs!AM$36:AM$1583,MATCH($C107,Inputs!$C$36:$C$1583,))),0,INDEX(Inputs!AM$36:AM$1583,MATCH($C107,Inputs!$C$36:$C$1583,))))*$H107</f>
        <v>0</v>
      </c>
      <c r="AN107" s="24">
        <f>IF($J107="Off",0,IF(ISERROR(INDEX(Inputs!AN$36:AN$1583,MATCH($C107,Inputs!$C$36:$C$1583,))),0,INDEX(Inputs!AN$36:AN$1583,MATCH($C107,Inputs!$C$36:$C$1583,))))*$H107</f>
        <v>0</v>
      </c>
      <c r="AO107" s="24">
        <f>IF($J107="Off",0,IF(ISERROR(INDEX(Inputs!AO$36:AO$1583,MATCH($C107,Inputs!$C$36:$C$1583,))),0,INDEX(Inputs!AO$36:AO$1583,MATCH($C107,Inputs!$C$36:$C$1583,))))*$H107</f>
        <v>0</v>
      </c>
      <c r="AP107" s="24">
        <f>IF($J107="Off",0,IF(ISERROR(INDEX(Inputs!AP$36:AP$1583,MATCH($C107,Inputs!$C$36:$C$1583,))),0,INDEX(Inputs!AP$36:AP$1583,MATCH($C107,Inputs!$C$36:$C$1583,))))*$H107</f>
        <v>0</v>
      </c>
      <c r="AQ107" s="24">
        <f>IF($J107="Off",0,IF(ISERROR(INDEX(Inputs!AQ$36:AQ$1583,MATCH($C107,Inputs!$C$36:$C$1583,))),0,INDEX(Inputs!AQ$36:AQ$1583,MATCH($C107,Inputs!$C$36:$C$1583,))))*$H107</f>
        <v>0</v>
      </c>
      <c r="AR107" s="24">
        <f>IF($J107="Off",0,IF(ISERROR(INDEX(Inputs!AR$36:AR$1583,MATCH($C107,Inputs!$C$36:$C$1583,))),0,INDEX(Inputs!AR$36:AR$1583,MATCH($C107,Inputs!$C$36:$C$1583,))))*$H107</f>
        <v>0</v>
      </c>
      <c r="AS107" s="24">
        <f>IF($J107="Off",0,IF(ISERROR(INDEX(Inputs!AS$36:AS$1583,MATCH($C107,Inputs!$C$36:$C$1583,))),0,INDEX(Inputs!AS$36:AS$1583,MATCH($C107,Inputs!$C$36:$C$1583,))))*$H107</f>
        <v>0</v>
      </c>
      <c r="AT107" s="24">
        <f>IF($J107="Off",0,IF(ISERROR(INDEX(Inputs!AT$36:AT$1583,MATCH($C107,Inputs!$C$36:$C$1583,))),0,INDEX(Inputs!AT$36:AT$1583,MATCH($C107,Inputs!$C$36:$C$1583,))))*$H107</f>
        <v>0</v>
      </c>
      <c r="AU107" s="24">
        <f>IF($J107="Off",0,IF(ISERROR(INDEX(Inputs!AU$36:AU$1583,MATCH($C107,Inputs!$C$36:$C$1583,))),0,INDEX(Inputs!AU$36:AU$1583,MATCH($C107,Inputs!$C$36:$C$1583,))))*$H107</f>
        <v>0</v>
      </c>
      <c r="AV107" s="24">
        <f>IF($J107="Off",0,IF(ISERROR(INDEX(Inputs!AV$36:AV$1583,MATCH($C107,Inputs!$C$36:$C$1583,))),0,INDEX(Inputs!AV$36:AV$1583,MATCH($C107,Inputs!$C$36:$C$1583,))))*$H107</f>
        <v>0</v>
      </c>
      <c r="AW107" s="24">
        <f>IF($J107="Off",0,IF(ISERROR(INDEX(Inputs!AW$36:AW$1583,MATCH($C107,Inputs!$C$36:$C$1583,))),0,INDEX(Inputs!AW$36:AW$1583,MATCH($C107,Inputs!$C$36:$C$1583,))))*$H107</f>
        <v>0</v>
      </c>
      <c r="AX107" s="24">
        <f>IF($J107="Off",0,IF(ISERROR(INDEX(Inputs!AX$36:AX$1583,MATCH($C107,Inputs!$C$36:$C$1583,))),0,INDEX(Inputs!AX$36:AX$1583,MATCH($C107,Inputs!$C$36:$C$1583,))))*$H107</f>
        <v>0</v>
      </c>
      <c r="AY107" s="24">
        <f>IF($J107="Off",0,IF(ISERROR(INDEX(Inputs!AY$36:AY$1583,MATCH($C107,Inputs!$C$36:$C$1583,))),0,INDEX(Inputs!AY$36:AY$1583,MATCH($C107,Inputs!$C$36:$C$1583,))))*$H107</f>
        <v>0</v>
      </c>
      <c r="AZ107" s="24">
        <f>IF($J107="Off",0,IF(ISERROR(INDEX(Inputs!AZ$36:AZ$1583,MATCH($C107,Inputs!$C$36:$C$1583,))),0,INDEX(Inputs!AZ$36:AZ$1583,MATCH($C107,Inputs!$C$36:$C$1583,))))*$H107</f>
        <v>0</v>
      </c>
      <c r="BA107" s="24">
        <f>IF($J107="Off",0,IF(ISERROR(INDEX(Inputs!BA$36:BA$1583,MATCH($C107,Inputs!$C$36:$C$1583,))),0,INDEX(Inputs!BA$36:BA$1583,MATCH($C107,Inputs!$C$36:$C$1583,))))*$H107</f>
        <v>0</v>
      </c>
      <c r="BB107" s="24">
        <f>IF($J107="Off",0,IF(ISERROR(INDEX(Inputs!BB$36:BB$1583,MATCH($C107,Inputs!$C$36:$C$1583,))),0,INDEX(Inputs!BB$36:BB$1583,MATCH($C107,Inputs!$C$36:$C$1583,))))*$H107</f>
        <v>0</v>
      </c>
      <c r="BC107" s="24">
        <f>IF($J107="Off",0,IF(ISERROR(INDEX(Inputs!BC$36:BC$1583,MATCH($C107,Inputs!$C$36:$C$1583,))),0,INDEX(Inputs!BC$36:BC$1583,MATCH($C107,Inputs!$C$36:$C$1583,))))*$H107</f>
        <v>0</v>
      </c>
      <c r="BD107" s="24">
        <f>IF($J107="Off",0,IF(ISERROR(INDEX(Inputs!BD$36:BD$1583,MATCH($C107,Inputs!$C$36:$C$1583,))),0,INDEX(Inputs!BD$36:BD$1583,MATCH($C107,Inputs!$C$36:$C$1583,))))*$H107</f>
        <v>0</v>
      </c>
      <c r="BE107" s="24">
        <f>IF($J107="Off",0,IF(ISERROR(INDEX(Inputs!BE$36:BE$1583,MATCH($C107,Inputs!$C$36:$C$1583,))),0,INDEX(Inputs!BE$36:BE$1583,MATCH($C107,Inputs!$C$36:$C$1583,))))*$H107</f>
        <v>0</v>
      </c>
      <c r="BF107" s="24">
        <f>IF($J107="Off",0,IF(ISERROR(INDEX(Inputs!BF$36:BF$1583,MATCH($C107,Inputs!$C$36:$C$1583,))),0,INDEX(Inputs!BF$36:BF$1583,MATCH($C107,Inputs!$C$36:$C$1583,))))*$H107</f>
        <v>0</v>
      </c>
      <c r="BG107" s="24">
        <f>IF($J107="Off",0,IF(ISERROR(INDEX(Inputs!BG$36:BG$1583,MATCH($C107,Inputs!$C$36:$C$1583,))),0,INDEX(Inputs!BG$36:BG$1583,MATCH($C107,Inputs!$C$36:$C$1583,))))*$H107</f>
        <v>0</v>
      </c>
      <c r="BH107" s="24">
        <f>IF($J107="Off",0,IF(ISERROR(INDEX(Inputs!BH$36:BH$1583,MATCH($C107,Inputs!$C$36:$C$1583,))),0,INDEX(Inputs!BH$36:BH$1583,MATCH($C107,Inputs!$C$36:$C$1583,))))*$H107</f>
        <v>0</v>
      </c>
      <c r="BI107" s="24">
        <f>IF($J107="Off",0,IF(ISERROR(INDEX(Inputs!BI$36:BI$1583,MATCH($C107,Inputs!$C$36:$C$1583,))),0,INDEX(Inputs!BI$36:BI$1583,MATCH($C107,Inputs!$C$36:$C$1583,))))*$H107</f>
        <v>0</v>
      </c>
      <c r="BJ107" s="24">
        <f>IF($J107="Off",0,IF(ISERROR(INDEX(Inputs!BJ$36:BJ$1583,MATCH($C107,Inputs!$C$36:$C$1583,))),0,INDEX(Inputs!BJ$36:BJ$1583,MATCH($C107,Inputs!$C$36:$C$1583,))))*$H107</f>
        <v>0</v>
      </c>
      <c r="BK107" s="24">
        <f>IF($J107="Off",0,IF(ISERROR(INDEX(Inputs!BK$36:BK$1583,MATCH($C107,Inputs!$C$36:$C$1583,))),0,INDEX(Inputs!BK$36:BK$1583,MATCH($C107,Inputs!$C$36:$C$1583,))))*$H107</f>
        <v>0</v>
      </c>
      <c r="BL107" s="24">
        <f>IF($J107="Off",0,IF(ISERROR(INDEX(Inputs!BL$36:BL$1583,MATCH($C107,Inputs!$C$36:$C$1583,))),0,INDEX(Inputs!BL$36:BL$1583,MATCH($C107,Inputs!$C$36:$C$1583,))))*$H107</f>
        <v>0</v>
      </c>
      <c r="BM107" s="24">
        <f>IF($J107="Off",0,IF(ISERROR(INDEX(Inputs!BM$36:BM$1583,MATCH($C107,Inputs!$C$36:$C$1583,))),0,INDEX(Inputs!BM$36:BM$1583,MATCH($C107,Inputs!$C$36:$C$1583,))))*$H107</f>
        <v>0</v>
      </c>
      <c r="BN107" s="24">
        <f>IF($J107="Off",0,IF(ISERROR(INDEX(Inputs!BN$36:BN$1583,MATCH($C107,Inputs!$C$36:$C$1583,))),0,INDEX(Inputs!BN$36:BN$1583,MATCH($C107,Inputs!$C$36:$C$1583,))))*$H107</f>
        <v>0</v>
      </c>
      <c r="BO107" s="24">
        <f>IF($J107="Off",0,IF(ISERROR(INDEX(Inputs!BO$36:BO$1583,MATCH($C107,Inputs!$C$36:$C$1583,))),0,INDEX(Inputs!BO$36:BO$1583,MATCH($C107,Inputs!$C$36:$C$1583,))))*$H107</f>
        <v>0</v>
      </c>
      <c r="BP107" s="24">
        <f>IF($J107="Off",0,IF(ISERROR(INDEX(Inputs!BP$36:BP$1583,MATCH($C107,Inputs!$C$36:$C$1583,))),0,INDEX(Inputs!BP$36:BP$1583,MATCH($C107,Inputs!$C$36:$C$1583,))))*$H107</f>
        <v>0</v>
      </c>
      <c r="BQ107" s="24">
        <f>IF($J107="Off",0,IF(ISERROR(INDEX(Inputs!BQ$36:BQ$1583,MATCH($C107,Inputs!$C$36:$C$1583,))),0,INDEX(Inputs!BQ$36:BQ$1583,MATCH($C107,Inputs!$C$36:$C$1583,))))*$H107</f>
        <v>0</v>
      </c>
      <c r="BR107" s="24">
        <f>IF($J107="Off",0,IF(ISERROR(INDEX(Inputs!BR$36:BR$1583,MATCH($C107,Inputs!$C$36:$C$1583,))),0,INDEX(Inputs!BR$36:BR$1583,MATCH($C107,Inputs!$C$36:$C$1583,))))*$H107</f>
        <v>0</v>
      </c>
      <c r="BS107" s="24">
        <f>IF($J107="Off",0,IF(ISERROR(INDEX(Inputs!BS$36:BS$1583,MATCH($C107,Inputs!$C$36:$C$1583,))),0,INDEX(Inputs!BS$36:BS$1583,MATCH($C107,Inputs!$C$36:$C$1583,))))*$H107</f>
        <v>0</v>
      </c>
      <c r="BT107" s="24">
        <f>IF($J107="Off",0,IF(ISERROR(INDEX(Inputs!BT$36:BT$1583,MATCH($C107,Inputs!$C$36:$C$1583,))),0,INDEX(Inputs!BT$36:BT$1583,MATCH($C107,Inputs!$C$36:$C$1583,))))*$H107</f>
        <v>0</v>
      </c>
      <c r="BU107" s="24">
        <f>IF($J107="Off",0,IF(ISERROR(INDEX(Inputs!BU$36:BU$1583,MATCH($C107,Inputs!$C$36:$C$1583,))),0,INDEX(Inputs!BU$36:BU$1583,MATCH($C107,Inputs!$C$36:$C$1583,))))*$H107</f>
        <v>0</v>
      </c>
      <c r="BV107" s="24">
        <f>IF($J107="Off",0,IF(ISERROR(INDEX(Inputs!BV$36:BV$1583,MATCH($C107,Inputs!$C$36:$C$1583,))),0,INDEX(Inputs!BV$36:BV$1583,MATCH($C107,Inputs!$C$36:$C$1583,))))*$H107</f>
        <v>0</v>
      </c>
      <c r="BW107" s="24">
        <f>IF($J107="Off",0,IF(ISERROR(INDEX(Inputs!BW$36:BW$1583,MATCH($C107,Inputs!$C$36:$C$1583,))),0,INDEX(Inputs!BW$36:BW$1583,MATCH($C107,Inputs!$C$36:$C$1583,))))*$H107</f>
        <v>0</v>
      </c>
      <c r="BX107" s="24">
        <f>IF($J107="Off",0,IF(ISERROR(INDEX(Inputs!BX$36:BX$1583,MATCH($C107,Inputs!$C$36:$C$1583,))),0,INDEX(Inputs!BX$36:BX$1583,MATCH($C107,Inputs!$C$36:$C$1583,))))*$H107</f>
        <v>0</v>
      </c>
      <c r="BY107" s="24">
        <f>IF($J107="Off",0,IF(ISERROR(INDEX(Inputs!BY$36:BY$1583,MATCH($C107,Inputs!$C$36:$C$1583,))),0,INDEX(Inputs!BY$36:BY$1583,MATCH($C107,Inputs!$C$36:$C$1583,))))*$H107</f>
        <v>0</v>
      </c>
      <c r="BZ107" s="24">
        <f>IF($J107="Off",0,IF(ISERROR(INDEX(Inputs!BZ$36:BZ$1583,MATCH($C107,Inputs!$C$36:$C$1583,))),0,INDEX(Inputs!BZ$36:BZ$1583,MATCH($C107,Inputs!$C$36:$C$1583,))))*$H107</f>
        <v>0</v>
      </c>
    </row>
    <row r="108" spans="3:78" outlineLevel="1">
      <c r="C108" s="111">
        <v>66</v>
      </c>
      <c r="D108" s="111"/>
      <c r="E108" s="111"/>
      <c r="G108" s="22">
        <f>IF(ISERROR(INDEX(Inputs!G$36:G$1583,MATCH($C108,Inputs!$C$36:$C$1583,))),0,INDEX(Inputs!G$36:G$1583,MATCH($C108,Inputs!$C$36:$C$1583,)))</f>
        <v>0</v>
      </c>
      <c r="H108" s="54">
        <f>IF(AND($I$9="Yes",I108=Inputs!$CB$16),0,1)</f>
        <v>1</v>
      </c>
      <c r="I108" s="22">
        <f>IF(ISERROR(INDEX(Inputs!I$36:I$1583,MATCH($C108,Inputs!$C$36:$C$1583,))),0,INDEX(Inputs!I$36:I$1583,MATCH($C108,Inputs!$C$36:$C$1583,)))</f>
        <v>0</v>
      </c>
      <c r="J108" s="45" t="s">
        <v>48</v>
      </c>
      <c r="K108" s="24">
        <f t="shared" si="132"/>
        <v>0</v>
      </c>
      <c r="M108" s="24">
        <f t="shared" si="134"/>
        <v>0</v>
      </c>
      <c r="N108" s="24">
        <f t="shared" si="134"/>
        <v>0</v>
      </c>
      <c r="O108" s="24">
        <f t="shared" si="134"/>
        <v>0</v>
      </c>
      <c r="P108" s="24">
        <f t="shared" si="134"/>
        <v>0</v>
      </c>
      <c r="Q108" s="24">
        <f t="shared" si="134"/>
        <v>0</v>
      </c>
      <c r="R108" s="24">
        <f t="shared" si="134"/>
        <v>0</v>
      </c>
      <c r="S108" s="24">
        <f t="shared" si="134"/>
        <v>0</v>
      </c>
      <c r="T108" s="24">
        <f t="shared" si="134"/>
        <v>0</v>
      </c>
      <c r="U108" s="24">
        <f t="shared" si="134"/>
        <v>0</v>
      </c>
      <c r="V108" s="24">
        <f t="shared" si="134"/>
        <v>0</v>
      </c>
      <c r="W108" s="24">
        <f t="shared" si="134"/>
        <v>0</v>
      </c>
      <c r="X108" s="24">
        <f t="shared" si="134"/>
        <v>0</v>
      </c>
      <c r="Z108" s="24">
        <f>IF($J108="Off",0,IF(ISERROR(INDEX(Inputs!Z$36:Z$1583,MATCH($C108,Inputs!$C$36:$C$1583,))),0,INDEX(Inputs!Z$36:Z$1583,MATCH($C108,Inputs!$C$36:$C$1583,))))*$H108</f>
        <v>0</v>
      </c>
      <c r="AA108" s="24">
        <f>IF($J108="Off",0,IF(ISERROR(INDEX(Inputs!AA$36:AA$1583,MATCH($C108,Inputs!$C$36:$C$1583,))),0,INDEX(Inputs!AA$36:AA$1583,MATCH($C108,Inputs!$C$36:$C$1583,))))*$H108</f>
        <v>0</v>
      </c>
      <c r="AB108" s="24">
        <f>IF($J108="Off",0,IF(ISERROR(INDEX(Inputs!AB$36:AB$1583,MATCH($C108,Inputs!$C$36:$C$1583,))),0,INDEX(Inputs!AB$36:AB$1583,MATCH($C108,Inputs!$C$36:$C$1583,))))*$H108</f>
        <v>0</v>
      </c>
      <c r="AC108" s="24">
        <f>IF($J108="Off",0,IF(ISERROR(INDEX(Inputs!AC$36:AC$1583,MATCH($C108,Inputs!$C$36:$C$1583,))),0,INDEX(Inputs!AC$36:AC$1583,MATCH($C108,Inputs!$C$36:$C$1583,))))*$H108</f>
        <v>0</v>
      </c>
      <c r="AD108" s="24">
        <f>IF($J108="Off",0,IF(ISERROR(INDEX(Inputs!AD$36:AD$1583,MATCH($C108,Inputs!$C$36:$C$1583,))),0,INDEX(Inputs!AD$36:AD$1583,MATCH($C108,Inputs!$C$36:$C$1583,))))*$H108</f>
        <v>0</v>
      </c>
      <c r="AE108" s="24">
        <f>IF($J108="Off",0,IF(ISERROR(INDEX(Inputs!AE$36:AE$1583,MATCH($C108,Inputs!$C$36:$C$1583,))),0,INDEX(Inputs!AE$36:AE$1583,MATCH($C108,Inputs!$C$36:$C$1583,))))*$H108</f>
        <v>0</v>
      </c>
      <c r="AF108" s="24">
        <f>IF($J108="Off",0,IF(ISERROR(INDEX(Inputs!AF$36:AF$1583,MATCH($C108,Inputs!$C$36:$C$1583,))),0,INDEX(Inputs!AF$36:AF$1583,MATCH($C108,Inputs!$C$36:$C$1583,))))*$H108</f>
        <v>0</v>
      </c>
      <c r="AG108" s="24">
        <f>IF($J108="Off",0,IF(ISERROR(INDEX(Inputs!AG$36:AG$1583,MATCH($C108,Inputs!$C$36:$C$1583,))),0,INDEX(Inputs!AG$36:AG$1583,MATCH($C108,Inputs!$C$36:$C$1583,))))*$H108</f>
        <v>0</v>
      </c>
      <c r="AH108" s="24">
        <f>IF($J108="Off",0,IF(ISERROR(INDEX(Inputs!AH$36:AH$1583,MATCH($C108,Inputs!$C$36:$C$1583,))),0,INDEX(Inputs!AH$36:AH$1583,MATCH($C108,Inputs!$C$36:$C$1583,))))*$H108</f>
        <v>0</v>
      </c>
      <c r="AI108" s="24">
        <f>IF($J108="Off",0,IF(ISERROR(INDEX(Inputs!AI$36:AI$1583,MATCH($C108,Inputs!$C$36:$C$1583,))),0,INDEX(Inputs!AI$36:AI$1583,MATCH($C108,Inputs!$C$36:$C$1583,))))*$H108</f>
        <v>0</v>
      </c>
      <c r="AJ108" s="24">
        <f>IF($J108="Off",0,IF(ISERROR(INDEX(Inputs!AJ$36:AJ$1583,MATCH($C108,Inputs!$C$36:$C$1583,))),0,INDEX(Inputs!AJ$36:AJ$1583,MATCH($C108,Inputs!$C$36:$C$1583,))))*$H108</f>
        <v>0</v>
      </c>
      <c r="AK108" s="24">
        <f>IF($J108="Off",0,IF(ISERROR(INDEX(Inputs!AK$36:AK$1583,MATCH($C108,Inputs!$C$36:$C$1583,))),0,INDEX(Inputs!AK$36:AK$1583,MATCH($C108,Inputs!$C$36:$C$1583,))))*$H108</f>
        <v>0</v>
      </c>
      <c r="AL108" s="24">
        <f>IF($J108="Off",0,IF(ISERROR(INDEX(Inputs!AL$36:AL$1583,MATCH($C108,Inputs!$C$36:$C$1583,))),0,INDEX(Inputs!AL$36:AL$1583,MATCH($C108,Inputs!$C$36:$C$1583,))))*$H108</f>
        <v>0</v>
      </c>
      <c r="AM108" s="24">
        <f>IF($J108="Off",0,IF(ISERROR(INDEX(Inputs!AM$36:AM$1583,MATCH($C108,Inputs!$C$36:$C$1583,))),0,INDEX(Inputs!AM$36:AM$1583,MATCH($C108,Inputs!$C$36:$C$1583,))))*$H108</f>
        <v>0</v>
      </c>
      <c r="AN108" s="24">
        <f>IF($J108="Off",0,IF(ISERROR(INDEX(Inputs!AN$36:AN$1583,MATCH($C108,Inputs!$C$36:$C$1583,))),0,INDEX(Inputs!AN$36:AN$1583,MATCH($C108,Inputs!$C$36:$C$1583,))))*$H108</f>
        <v>0</v>
      </c>
      <c r="AO108" s="24">
        <f>IF($J108="Off",0,IF(ISERROR(INDEX(Inputs!AO$36:AO$1583,MATCH($C108,Inputs!$C$36:$C$1583,))),0,INDEX(Inputs!AO$36:AO$1583,MATCH($C108,Inputs!$C$36:$C$1583,))))*$H108</f>
        <v>0</v>
      </c>
      <c r="AP108" s="24">
        <f>IF($J108="Off",0,IF(ISERROR(INDEX(Inputs!AP$36:AP$1583,MATCH($C108,Inputs!$C$36:$C$1583,))),0,INDEX(Inputs!AP$36:AP$1583,MATCH($C108,Inputs!$C$36:$C$1583,))))*$H108</f>
        <v>0</v>
      </c>
      <c r="AQ108" s="24">
        <f>IF($J108="Off",0,IF(ISERROR(INDEX(Inputs!AQ$36:AQ$1583,MATCH($C108,Inputs!$C$36:$C$1583,))),0,INDEX(Inputs!AQ$36:AQ$1583,MATCH($C108,Inputs!$C$36:$C$1583,))))*$H108</f>
        <v>0</v>
      </c>
      <c r="AR108" s="24">
        <f>IF($J108="Off",0,IF(ISERROR(INDEX(Inputs!AR$36:AR$1583,MATCH($C108,Inputs!$C$36:$C$1583,))),0,INDEX(Inputs!AR$36:AR$1583,MATCH($C108,Inputs!$C$36:$C$1583,))))*$H108</f>
        <v>0</v>
      </c>
      <c r="AS108" s="24">
        <f>IF($J108="Off",0,IF(ISERROR(INDEX(Inputs!AS$36:AS$1583,MATCH($C108,Inputs!$C$36:$C$1583,))),0,INDEX(Inputs!AS$36:AS$1583,MATCH($C108,Inputs!$C$36:$C$1583,))))*$H108</f>
        <v>0</v>
      </c>
      <c r="AT108" s="24">
        <f>IF($J108="Off",0,IF(ISERROR(INDEX(Inputs!AT$36:AT$1583,MATCH($C108,Inputs!$C$36:$C$1583,))),0,INDEX(Inputs!AT$36:AT$1583,MATCH($C108,Inputs!$C$36:$C$1583,))))*$H108</f>
        <v>0</v>
      </c>
      <c r="AU108" s="24">
        <f>IF($J108="Off",0,IF(ISERROR(INDEX(Inputs!AU$36:AU$1583,MATCH($C108,Inputs!$C$36:$C$1583,))),0,INDEX(Inputs!AU$36:AU$1583,MATCH($C108,Inputs!$C$36:$C$1583,))))*$H108</f>
        <v>0</v>
      </c>
      <c r="AV108" s="24">
        <f>IF($J108="Off",0,IF(ISERROR(INDEX(Inputs!AV$36:AV$1583,MATCH($C108,Inputs!$C$36:$C$1583,))),0,INDEX(Inputs!AV$36:AV$1583,MATCH($C108,Inputs!$C$36:$C$1583,))))*$H108</f>
        <v>0</v>
      </c>
      <c r="AW108" s="24">
        <f>IF($J108="Off",0,IF(ISERROR(INDEX(Inputs!AW$36:AW$1583,MATCH($C108,Inputs!$C$36:$C$1583,))),0,INDEX(Inputs!AW$36:AW$1583,MATCH($C108,Inputs!$C$36:$C$1583,))))*$H108</f>
        <v>0</v>
      </c>
      <c r="AX108" s="24">
        <f>IF($J108="Off",0,IF(ISERROR(INDEX(Inputs!AX$36:AX$1583,MATCH($C108,Inputs!$C$36:$C$1583,))),0,INDEX(Inputs!AX$36:AX$1583,MATCH($C108,Inputs!$C$36:$C$1583,))))*$H108</f>
        <v>0</v>
      </c>
      <c r="AY108" s="24">
        <f>IF($J108="Off",0,IF(ISERROR(INDEX(Inputs!AY$36:AY$1583,MATCH($C108,Inputs!$C$36:$C$1583,))),0,INDEX(Inputs!AY$36:AY$1583,MATCH($C108,Inputs!$C$36:$C$1583,))))*$H108</f>
        <v>0</v>
      </c>
      <c r="AZ108" s="24">
        <f>IF($J108="Off",0,IF(ISERROR(INDEX(Inputs!AZ$36:AZ$1583,MATCH($C108,Inputs!$C$36:$C$1583,))),0,INDEX(Inputs!AZ$36:AZ$1583,MATCH($C108,Inputs!$C$36:$C$1583,))))*$H108</f>
        <v>0</v>
      </c>
      <c r="BA108" s="24">
        <f>IF($J108="Off",0,IF(ISERROR(INDEX(Inputs!BA$36:BA$1583,MATCH($C108,Inputs!$C$36:$C$1583,))),0,INDEX(Inputs!BA$36:BA$1583,MATCH($C108,Inputs!$C$36:$C$1583,))))*$H108</f>
        <v>0</v>
      </c>
      <c r="BB108" s="24">
        <f>IF($J108="Off",0,IF(ISERROR(INDEX(Inputs!BB$36:BB$1583,MATCH($C108,Inputs!$C$36:$C$1583,))),0,INDEX(Inputs!BB$36:BB$1583,MATCH($C108,Inputs!$C$36:$C$1583,))))*$H108</f>
        <v>0</v>
      </c>
      <c r="BC108" s="24">
        <f>IF($J108="Off",0,IF(ISERROR(INDEX(Inputs!BC$36:BC$1583,MATCH($C108,Inputs!$C$36:$C$1583,))),0,INDEX(Inputs!BC$36:BC$1583,MATCH($C108,Inputs!$C$36:$C$1583,))))*$H108</f>
        <v>0</v>
      </c>
      <c r="BD108" s="24">
        <f>IF($J108="Off",0,IF(ISERROR(INDEX(Inputs!BD$36:BD$1583,MATCH($C108,Inputs!$C$36:$C$1583,))),0,INDEX(Inputs!BD$36:BD$1583,MATCH($C108,Inputs!$C$36:$C$1583,))))*$H108</f>
        <v>0</v>
      </c>
      <c r="BE108" s="24">
        <f>IF($J108="Off",0,IF(ISERROR(INDEX(Inputs!BE$36:BE$1583,MATCH($C108,Inputs!$C$36:$C$1583,))),0,INDEX(Inputs!BE$36:BE$1583,MATCH($C108,Inputs!$C$36:$C$1583,))))*$H108</f>
        <v>0</v>
      </c>
      <c r="BF108" s="24">
        <f>IF($J108="Off",0,IF(ISERROR(INDEX(Inputs!BF$36:BF$1583,MATCH($C108,Inputs!$C$36:$C$1583,))),0,INDEX(Inputs!BF$36:BF$1583,MATCH($C108,Inputs!$C$36:$C$1583,))))*$H108</f>
        <v>0</v>
      </c>
      <c r="BG108" s="24">
        <f>IF($J108="Off",0,IF(ISERROR(INDEX(Inputs!BG$36:BG$1583,MATCH($C108,Inputs!$C$36:$C$1583,))),0,INDEX(Inputs!BG$36:BG$1583,MATCH($C108,Inputs!$C$36:$C$1583,))))*$H108</f>
        <v>0</v>
      </c>
      <c r="BH108" s="24">
        <f>IF($J108="Off",0,IF(ISERROR(INDEX(Inputs!BH$36:BH$1583,MATCH($C108,Inputs!$C$36:$C$1583,))),0,INDEX(Inputs!BH$36:BH$1583,MATCH($C108,Inputs!$C$36:$C$1583,))))*$H108</f>
        <v>0</v>
      </c>
      <c r="BI108" s="24">
        <f>IF($J108="Off",0,IF(ISERROR(INDEX(Inputs!BI$36:BI$1583,MATCH($C108,Inputs!$C$36:$C$1583,))),0,INDEX(Inputs!BI$36:BI$1583,MATCH($C108,Inputs!$C$36:$C$1583,))))*$H108</f>
        <v>0</v>
      </c>
      <c r="BJ108" s="24">
        <f>IF($J108="Off",0,IF(ISERROR(INDEX(Inputs!BJ$36:BJ$1583,MATCH($C108,Inputs!$C$36:$C$1583,))),0,INDEX(Inputs!BJ$36:BJ$1583,MATCH($C108,Inputs!$C$36:$C$1583,))))*$H108</f>
        <v>0</v>
      </c>
      <c r="BK108" s="24">
        <f>IF($J108="Off",0,IF(ISERROR(INDEX(Inputs!BK$36:BK$1583,MATCH($C108,Inputs!$C$36:$C$1583,))),0,INDEX(Inputs!BK$36:BK$1583,MATCH($C108,Inputs!$C$36:$C$1583,))))*$H108</f>
        <v>0</v>
      </c>
      <c r="BL108" s="24">
        <f>IF($J108="Off",0,IF(ISERROR(INDEX(Inputs!BL$36:BL$1583,MATCH($C108,Inputs!$C$36:$C$1583,))),0,INDEX(Inputs!BL$36:BL$1583,MATCH($C108,Inputs!$C$36:$C$1583,))))*$H108</f>
        <v>0</v>
      </c>
      <c r="BM108" s="24">
        <f>IF($J108="Off",0,IF(ISERROR(INDEX(Inputs!BM$36:BM$1583,MATCH($C108,Inputs!$C$36:$C$1583,))),0,INDEX(Inputs!BM$36:BM$1583,MATCH($C108,Inputs!$C$36:$C$1583,))))*$H108</f>
        <v>0</v>
      </c>
      <c r="BN108" s="24">
        <f>IF($J108="Off",0,IF(ISERROR(INDEX(Inputs!BN$36:BN$1583,MATCH($C108,Inputs!$C$36:$C$1583,))),0,INDEX(Inputs!BN$36:BN$1583,MATCH($C108,Inputs!$C$36:$C$1583,))))*$H108</f>
        <v>0</v>
      </c>
      <c r="BO108" s="24">
        <f>IF($J108="Off",0,IF(ISERROR(INDEX(Inputs!BO$36:BO$1583,MATCH($C108,Inputs!$C$36:$C$1583,))),0,INDEX(Inputs!BO$36:BO$1583,MATCH($C108,Inputs!$C$36:$C$1583,))))*$H108</f>
        <v>0</v>
      </c>
      <c r="BP108" s="24">
        <f>IF($J108="Off",0,IF(ISERROR(INDEX(Inputs!BP$36:BP$1583,MATCH($C108,Inputs!$C$36:$C$1583,))),0,INDEX(Inputs!BP$36:BP$1583,MATCH($C108,Inputs!$C$36:$C$1583,))))*$H108</f>
        <v>0</v>
      </c>
      <c r="BQ108" s="24">
        <f>IF($J108="Off",0,IF(ISERROR(INDEX(Inputs!BQ$36:BQ$1583,MATCH($C108,Inputs!$C$36:$C$1583,))),0,INDEX(Inputs!BQ$36:BQ$1583,MATCH($C108,Inputs!$C$36:$C$1583,))))*$H108</f>
        <v>0</v>
      </c>
      <c r="BR108" s="24">
        <f>IF($J108="Off",0,IF(ISERROR(INDEX(Inputs!BR$36:BR$1583,MATCH($C108,Inputs!$C$36:$C$1583,))),0,INDEX(Inputs!BR$36:BR$1583,MATCH($C108,Inputs!$C$36:$C$1583,))))*$H108</f>
        <v>0</v>
      </c>
      <c r="BS108" s="24">
        <f>IF($J108="Off",0,IF(ISERROR(INDEX(Inputs!BS$36:BS$1583,MATCH($C108,Inputs!$C$36:$C$1583,))),0,INDEX(Inputs!BS$36:BS$1583,MATCH($C108,Inputs!$C$36:$C$1583,))))*$H108</f>
        <v>0</v>
      </c>
      <c r="BT108" s="24">
        <f>IF($J108="Off",0,IF(ISERROR(INDEX(Inputs!BT$36:BT$1583,MATCH($C108,Inputs!$C$36:$C$1583,))),0,INDEX(Inputs!BT$36:BT$1583,MATCH($C108,Inputs!$C$36:$C$1583,))))*$H108</f>
        <v>0</v>
      </c>
      <c r="BU108" s="24">
        <f>IF($J108="Off",0,IF(ISERROR(INDEX(Inputs!BU$36:BU$1583,MATCH($C108,Inputs!$C$36:$C$1583,))),0,INDEX(Inputs!BU$36:BU$1583,MATCH($C108,Inputs!$C$36:$C$1583,))))*$H108</f>
        <v>0</v>
      </c>
      <c r="BV108" s="24">
        <f>IF($J108="Off",0,IF(ISERROR(INDEX(Inputs!BV$36:BV$1583,MATCH($C108,Inputs!$C$36:$C$1583,))),0,INDEX(Inputs!BV$36:BV$1583,MATCH($C108,Inputs!$C$36:$C$1583,))))*$H108</f>
        <v>0</v>
      </c>
      <c r="BW108" s="24">
        <f>IF($J108="Off",0,IF(ISERROR(INDEX(Inputs!BW$36:BW$1583,MATCH($C108,Inputs!$C$36:$C$1583,))),0,INDEX(Inputs!BW$36:BW$1583,MATCH($C108,Inputs!$C$36:$C$1583,))))*$H108</f>
        <v>0</v>
      </c>
      <c r="BX108" s="24">
        <f>IF($J108="Off",0,IF(ISERROR(INDEX(Inputs!BX$36:BX$1583,MATCH($C108,Inputs!$C$36:$C$1583,))),0,INDEX(Inputs!BX$36:BX$1583,MATCH($C108,Inputs!$C$36:$C$1583,))))*$H108</f>
        <v>0</v>
      </c>
      <c r="BY108" s="24">
        <f>IF($J108="Off",0,IF(ISERROR(INDEX(Inputs!BY$36:BY$1583,MATCH($C108,Inputs!$C$36:$C$1583,))),0,INDEX(Inputs!BY$36:BY$1583,MATCH($C108,Inputs!$C$36:$C$1583,))))*$H108</f>
        <v>0</v>
      </c>
      <c r="BZ108" s="24">
        <f>IF($J108="Off",0,IF(ISERROR(INDEX(Inputs!BZ$36:BZ$1583,MATCH($C108,Inputs!$C$36:$C$1583,))),0,INDEX(Inputs!BZ$36:BZ$1583,MATCH($C108,Inputs!$C$36:$C$1583,))))*$H108</f>
        <v>0</v>
      </c>
    </row>
    <row r="109" spans="3:78" outlineLevel="1">
      <c r="C109" s="111">
        <v>67</v>
      </c>
      <c r="D109" s="111"/>
      <c r="E109" s="111"/>
      <c r="G109" s="22">
        <f>IF(ISERROR(INDEX(Inputs!G$36:G$1583,MATCH($C109,Inputs!$C$36:$C$1583,))),0,INDEX(Inputs!G$36:G$1583,MATCH($C109,Inputs!$C$36:$C$1583,)))</f>
        <v>0</v>
      </c>
      <c r="H109" s="54">
        <f>IF(AND($I$9="Yes",I109=Inputs!$CB$16),0,1)</f>
        <v>1</v>
      </c>
      <c r="I109" s="22">
        <f>IF(ISERROR(INDEX(Inputs!I$36:I$1583,MATCH($C109,Inputs!$C$36:$C$1583,))),0,INDEX(Inputs!I$36:I$1583,MATCH($C109,Inputs!$C$36:$C$1583,)))</f>
        <v>0</v>
      </c>
      <c r="J109" s="45" t="s">
        <v>48</v>
      </c>
      <c r="K109" s="24">
        <f t="shared" si="132"/>
        <v>0</v>
      </c>
      <c r="M109" s="24">
        <f t="shared" si="134"/>
        <v>0</v>
      </c>
      <c r="N109" s="24">
        <f t="shared" si="134"/>
        <v>0</v>
      </c>
      <c r="O109" s="24">
        <f t="shared" si="134"/>
        <v>0</v>
      </c>
      <c r="P109" s="24">
        <f t="shared" si="134"/>
        <v>0</v>
      </c>
      <c r="Q109" s="24">
        <f t="shared" si="134"/>
        <v>0</v>
      </c>
      <c r="R109" s="24">
        <f t="shared" si="134"/>
        <v>0</v>
      </c>
      <c r="S109" s="24">
        <f t="shared" si="134"/>
        <v>0</v>
      </c>
      <c r="T109" s="24">
        <f t="shared" si="134"/>
        <v>0</v>
      </c>
      <c r="U109" s="24">
        <f t="shared" si="134"/>
        <v>0</v>
      </c>
      <c r="V109" s="24">
        <f t="shared" si="134"/>
        <v>0</v>
      </c>
      <c r="W109" s="24">
        <f t="shared" si="134"/>
        <v>0</v>
      </c>
      <c r="X109" s="24">
        <f t="shared" si="134"/>
        <v>0</v>
      </c>
      <c r="Z109" s="24">
        <f>IF($J109="Off",0,IF(ISERROR(INDEX(Inputs!Z$36:Z$1583,MATCH($C109,Inputs!$C$36:$C$1583,))),0,INDEX(Inputs!Z$36:Z$1583,MATCH($C109,Inputs!$C$36:$C$1583,))))*$H109</f>
        <v>0</v>
      </c>
      <c r="AA109" s="24">
        <f>IF($J109="Off",0,IF(ISERROR(INDEX(Inputs!AA$36:AA$1583,MATCH($C109,Inputs!$C$36:$C$1583,))),0,INDEX(Inputs!AA$36:AA$1583,MATCH($C109,Inputs!$C$36:$C$1583,))))*$H109</f>
        <v>0</v>
      </c>
      <c r="AB109" s="24">
        <f>IF($J109="Off",0,IF(ISERROR(INDEX(Inputs!AB$36:AB$1583,MATCH($C109,Inputs!$C$36:$C$1583,))),0,INDEX(Inputs!AB$36:AB$1583,MATCH($C109,Inputs!$C$36:$C$1583,))))*$H109</f>
        <v>0</v>
      </c>
      <c r="AC109" s="24">
        <f>IF($J109="Off",0,IF(ISERROR(INDEX(Inputs!AC$36:AC$1583,MATCH($C109,Inputs!$C$36:$C$1583,))),0,INDEX(Inputs!AC$36:AC$1583,MATCH($C109,Inputs!$C$36:$C$1583,))))*$H109</f>
        <v>0</v>
      </c>
      <c r="AD109" s="24">
        <f>IF($J109="Off",0,IF(ISERROR(INDEX(Inputs!AD$36:AD$1583,MATCH($C109,Inputs!$C$36:$C$1583,))),0,INDEX(Inputs!AD$36:AD$1583,MATCH($C109,Inputs!$C$36:$C$1583,))))*$H109</f>
        <v>0</v>
      </c>
      <c r="AE109" s="24">
        <f>IF($J109="Off",0,IF(ISERROR(INDEX(Inputs!AE$36:AE$1583,MATCH($C109,Inputs!$C$36:$C$1583,))),0,INDEX(Inputs!AE$36:AE$1583,MATCH($C109,Inputs!$C$36:$C$1583,))))*$H109</f>
        <v>0</v>
      </c>
      <c r="AF109" s="24">
        <f>IF($J109="Off",0,IF(ISERROR(INDEX(Inputs!AF$36:AF$1583,MATCH($C109,Inputs!$C$36:$C$1583,))),0,INDEX(Inputs!AF$36:AF$1583,MATCH($C109,Inputs!$C$36:$C$1583,))))*$H109</f>
        <v>0</v>
      </c>
      <c r="AG109" s="24">
        <f>IF($J109="Off",0,IF(ISERROR(INDEX(Inputs!AG$36:AG$1583,MATCH($C109,Inputs!$C$36:$C$1583,))),0,INDEX(Inputs!AG$36:AG$1583,MATCH($C109,Inputs!$C$36:$C$1583,))))*$H109</f>
        <v>0</v>
      </c>
      <c r="AH109" s="24">
        <f>IF($J109="Off",0,IF(ISERROR(INDEX(Inputs!AH$36:AH$1583,MATCH($C109,Inputs!$C$36:$C$1583,))),0,INDEX(Inputs!AH$36:AH$1583,MATCH($C109,Inputs!$C$36:$C$1583,))))*$H109</f>
        <v>0</v>
      </c>
      <c r="AI109" s="24">
        <f>IF($J109="Off",0,IF(ISERROR(INDEX(Inputs!AI$36:AI$1583,MATCH($C109,Inputs!$C$36:$C$1583,))),0,INDEX(Inputs!AI$36:AI$1583,MATCH($C109,Inputs!$C$36:$C$1583,))))*$H109</f>
        <v>0</v>
      </c>
      <c r="AJ109" s="24">
        <f>IF($J109="Off",0,IF(ISERROR(INDEX(Inputs!AJ$36:AJ$1583,MATCH($C109,Inputs!$C$36:$C$1583,))),0,INDEX(Inputs!AJ$36:AJ$1583,MATCH($C109,Inputs!$C$36:$C$1583,))))*$H109</f>
        <v>0</v>
      </c>
      <c r="AK109" s="24">
        <f>IF($J109="Off",0,IF(ISERROR(INDEX(Inputs!AK$36:AK$1583,MATCH($C109,Inputs!$C$36:$C$1583,))),0,INDEX(Inputs!AK$36:AK$1583,MATCH($C109,Inputs!$C$36:$C$1583,))))*$H109</f>
        <v>0</v>
      </c>
      <c r="AL109" s="24">
        <f>IF($J109="Off",0,IF(ISERROR(INDEX(Inputs!AL$36:AL$1583,MATCH($C109,Inputs!$C$36:$C$1583,))),0,INDEX(Inputs!AL$36:AL$1583,MATCH($C109,Inputs!$C$36:$C$1583,))))*$H109</f>
        <v>0</v>
      </c>
      <c r="AM109" s="24">
        <f>IF($J109="Off",0,IF(ISERROR(INDEX(Inputs!AM$36:AM$1583,MATCH($C109,Inputs!$C$36:$C$1583,))),0,INDEX(Inputs!AM$36:AM$1583,MATCH($C109,Inputs!$C$36:$C$1583,))))*$H109</f>
        <v>0</v>
      </c>
      <c r="AN109" s="24">
        <f>IF($J109="Off",0,IF(ISERROR(INDEX(Inputs!AN$36:AN$1583,MATCH($C109,Inputs!$C$36:$C$1583,))),0,INDEX(Inputs!AN$36:AN$1583,MATCH($C109,Inputs!$C$36:$C$1583,))))*$H109</f>
        <v>0</v>
      </c>
      <c r="AO109" s="24">
        <f>IF($J109="Off",0,IF(ISERROR(INDEX(Inputs!AO$36:AO$1583,MATCH($C109,Inputs!$C$36:$C$1583,))),0,INDEX(Inputs!AO$36:AO$1583,MATCH($C109,Inputs!$C$36:$C$1583,))))*$H109</f>
        <v>0</v>
      </c>
      <c r="AP109" s="24">
        <f>IF($J109="Off",0,IF(ISERROR(INDEX(Inputs!AP$36:AP$1583,MATCH($C109,Inputs!$C$36:$C$1583,))),0,INDEX(Inputs!AP$36:AP$1583,MATCH($C109,Inputs!$C$36:$C$1583,))))*$H109</f>
        <v>0</v>
      </c>
      <c r="AQ109" s="24">
        <f>IF($J109="Off",0,IF(ISERROR(INDEX(Inputs!AQ$36:AQ$1583,MATCH($C109,Inputs!$C$36:$C$1583,))),0,INDEX(Inputs!AQ$36:AQ$1583,MATCH($C109,Inputs!$C$36:$C$1583,))))*$H109</f>
        <v>0</v>
      </c>
      <c r="AR109" s="24">
        <f>IF($J109="Off",0,IF(ISERROR(INDEX(Inputs!AR$36:AR$1583,MATCH($C109,Inputs!$C$36:$C$1583,))),0,INDEX(Inputs!AR$36:AR$1583,MATCH($C109,Inputs!$C$36:$C$1583,))))*$H109</f>
        <v>0</v>
      </c>
      <c r="AS109" s="24">
        <f>IF($J109="Off",0,IF(ISERROR(INDEX(Inputs!AS$36:AS$1583,MATCH($C109,Inputs!$C$36:$C$1583,))),0,INDEX(Inputs!AS$36:AS$1583,MATCH($C109,Inputs!$C$36:$C$1583,))))*$H109</f>
        <v>0</v>
      </c>
      <c r="AT109" s="24">
        <f>IF($J109="Off",0,IF(ISERROR(INDEX(Inputs!AT$36:AT$1583,MATCH($C109,Inputs!$C$36:$C$1583,))),0,INDEX(Inputs!AT$36:AT$1583,MATCH($C109,Inputs!$C$36:$C$1583,))))*$H109</f>
        <v>0</v>
      </c>
      <c r="AU109" s="24">
        <f>IF($J109="Off",0,IF(ISERROR(INDEX(Inputs!AU$36:AU$1583,MATCH($C109,Inputs!$C$36:$C$1583,))),0,INDEX(Inputs!AU$36:AU$1583,MATCH($C109,Inputs!$C$36:$C$1583,))))*$H109</f>
        <v>0</v>
      </c>
      <c r="AV109" s="24">
        <f>IF($J109="Off",0,IF(ISERROR(INDEX(Inputs!AV$36:AV$1583,MATCH($C109,Inputs!$C$36:$C$1583,))),0,INDEX(Inputs!AV$36:AV$1583,MATCH($C109,Inputs!$C$36:$C$1583,))))*$H109</f>
        <v>0</v>
      </c>
      <c r="AW109" s="24">
        <f>IF($J109="Off",0,IF(ISERROR(INDEX(Inputs!AW$36:AW$1583,MATCH($C109,Inputs!$C$36:$C$1583,))),0,INDEX(Inputs!AW$36:AW$1583,MATCH($C109,Inputs!$C$36:$C$1583,))))*$H109</f>
        <v>0</v>
      </c>
      <c r="AX109" s="24">
        <f>IF($J109="Off",0,IF(ISERROR(INDEX(Inputs!AX$36:AX$1583,MATCH($C109,Inputs!$C$36:$C$1583,))),0,INDEX(Inputs!AX$36:AX$1583,MATCH($C109,Inputs!$C$36:$C$1583,))))*$H109</f>
        <v>0</v>
      </c>
      <c r="AY109" s="24">
        <f>IF($J109="Off",0,IF(ISERROR(INDEX(Inputs!AY$36:AY$1583,MATCH($C109,Inputs!$C$36:$C$1583,))),0,INDEX(Inputs!AY$36:AY$1583,MATCH($C109,Inputs!$C$36:$C$1583,))))*$H109</f>
        <v>0</v>
      </c>
      <c r="AZ109" s="24">
        <f>IF($J109="Off",0,IF(ISERROR(INDEX(Inputs!AZ$36:AZ$1583,MATCH($C109,Inputs!$C$36:$C$1583,))),0,INDEX(Inputs!AZ$36:AZ$1583,MATCH($C109,Inputs!$C$36:$C$1583,))))*$H109</f>
        <v>0</v>
      </c>
      <c r="BA109" s="24">
        <f>IF($J109="Off",0,IF(ISERROR(INDEX(Inputs!BA$36:BA$1583,MATCH($C109,Inputs!$C$36:$C$1583,))),0,INDEX(Inputs!BA$36:BA$1583,MATCH($C109,Inputs!$C$36:$C$1583,))))*$H109</f>
        <v>0</v>
      </c>
      <c r="BB109" s="24">
        <f>IF($J109="Off",0,IF(ISERROR(INDEX(Inputs!BB$36:BB$1583,MATCH($C109,Inputs!$C$36:$C$1583,))),0,INDEX(Inputs!BB$36:BB$1583,MATCH($C109,Inputs!$C$36:$C$1583,))))*$H109</f>
        <v>0</v>
      </c>
      <c r="BC109" s="24">
        <f>IF($J109="Off",0,IF(ISERROR(INDEX(Inputs!BC$36:BC$1583,MATCH($C109,Inputs!$C$36:$C$1583,))),0,INDEX(Inputs!BC$36:BC$1583,MATCH($C109,Inputs!$C$36:$C$1583,))))*$H109</f>
        <v>0</v>
      </c>
      <c r="BD109" s="24">
        <f>IF($J109="Off",0,IF(ISERROR(INDEX(Inputs!BD$36:BD$1583,MATCH($C109,Inputs!$C$36:$C$1583,))),0,INDEX(Inputs!BD$36:BD$1583,MATCH($C109,Inputs!$C$36:$C$1583,))))*$H109</f>
        <v>0</v>
      </c>
      <c r="BE109" s="24">
        <f>IF($J109="Off",0,IF(ISERROR(INDEX(Inputs!BE$36:BE$1583,MATCH($C109,Inputs!$C$36:$C$1583,))),0,INDEX(Inputs!BE$36:BE$1583,MATCH($C109,Inputs!$C$36:$C$1583,))))*$H109</f>
        <v>0</v>
      </c>
      <c r="BF109" s="24">
        <f>IF($J109="Off",0,IF(ISERROR(INDEX(Inputs!BF$36:BF$1583,MATCH($C109,Inputs!$C$36:$C$1583,))),0,INDEX(Inputs!BF$36:BF$1583,MATCH($C109,Inputs!$C$36:$C$1583,))))*$H109</f>
        <v>0</v>
      </c>
      <c r="BG109" s="24">
        <f>IF($J109="Off",0,IF(ISERROR(INDEX(Inputs!BG$36:BG$1583,MATCH($C109,Inputs!$C$36:$C$1583,))),0,INDEX(Inputs!BG$36:BG$1583,MATCH($C109,Inputs!$C$36:$C$1583,))))*$H109</f>
        <v>0</v>
      </c>
      <c r="BH109" s="24">
        <f>IF($J109="Off",0,IF(ISERROR(INDEX(Inputs!BH$36:BH$1583,MATCH($C109,Inputs!$C$36:$C$1583,))),0,INDEX(Inputs!BH$36:BH$1583,MATCH($C109,Inputs!$C$36:$C$1583,))))*$H109</f>
        <v>0</v>
      </c>
      <c r="BI109" s="24">
        <f>IF($J109="Off",0,IF(ISERROR(INDEX(Inputs!BI$36:BI$1583,MATCH($C109,Inputs!$C$36:$C$1583,))),0,INDEX(Inputs!BI$36:BI$1583,MATCH($C109,Inputs!$C$36:$C$1583,))))*$H109</f>
        <v>0</v>
      </c>
      <c r="BJ109" s="24">
        <f>IF($J109="Off",0,IF(ISERROR(INDEX(Inputs!BJ$36:BJ$1583,MATCH($C109,Inputs!$C$36:$C$1583,))),0,INDEX(Inputs!BJ$36:BJ$1583,MATCH($C109,Inputs!$C$36:$C$1583,))))*$H109</f>
        <v>0</v>
      </c>
      <c r="BK109" s="24">
        <f>IF($J109="Off",0,IF(ISERROR(INDEX(Inputs!BK$36:BK$1583,MATCH($C109,Inputs!$C$36:$C$1583,))),0,INDEX(Inputs!BK$36:BK$1583,MATCH($C109,Inputs!$C$36:$C$1583,))))*$H109</f>
        <v>0</v>
      </c>
      <c r="BL109" s="24">
        <f>IF($J109="Off",0,IF(ISERROR(INDEX(Inputs!BL$36:BL$1583,MATCH($C109,Inputs!$C$36:$C$1583,))),0,INDEX(Inputs!BL$36:BL$1583,MATCH($C109,Inputs!$C$36:$C$1583,))))*$H109</f>
        <v>0</v>
      </c>
      <c r="BM109" s="24">
        <f>IF($J109="Off",0,IF(ISERROR(INDEX(Inputs!BM$36:BM$1583,MATCH($C109,Inputs!$C$36:$C$1583,))),0,INDEX(Inputs!BM$36:BM$1583,MATCH($C109,Inputs!$C$36:$C$1583,))))*$H109</f>
        <v>0</v>
      </c>
      <c r="BN109" s="24">
        <f>IF($J109="Off",0,IF(ISERROR(INDEX(Inputs!BN$36:BN$1583,MATCH($C109,Inputs!$C$36:$C$1583,))),0,INDEX(Inputs!BN$36:BN$1583,MATCH($C109,Inputs!$C$36:$C$1583,))))*$H109</f>
        <v>0</v>
      </c>
      <c r="BO109" s="24">
        <f>IF($J109="Off",0,IF(ISERROR(INDEX(Inputs!BO$36:BO$1583,MATCH($C109,Inputs!$C$36:$C$1583,))),0,INDEX(Inputs!BO$36:BO$1583,MATCH($C109,Inputs!$C$36:$C$1583,))))*$H109</f>
        <v>0</v>
      </c>
      <c r="BP109" s="24">
        <f>IF($J109="Off",0,IF(ISERROR(INDEX(Inputs!BP$36:BP$1583,MATCH($C109,Inputs!$C$36:$C$1583,))),0,INDEX(Inputs!BP$36:BP$1583,MATCH($C109,Inputs!$C$36:$C$1583,))))*$H109</f>
        <v>0</v>
      </c>
      <c r="BQ109" s="24">
        <f>IF($J109="Off",0,IF(ISERROR(INDEX(Inputs!BQ$36:BQ$1583,MATCH($C109,Inputs!$C$36:$C$1583,))),0,INDEX(Inputs!BQ$36:BQ$1583,MATCH($C109,Inputs!$C$36:$C$1583,))))*$H109</f>
        <v>0</v>
      </c>
      <c r="BR109" s="24">
        <f>IF($J109="Off",0,IF(ISERROR(INDEX(Inputs!BR$36:BR$1583,MATCH($C109,Inputs!$C$36:$C$1583,))),0,INDEX(Inputs!BR$36:BR$1583,MATCH($C109,Inputs!$C$36:$C$1583,))))*$H109</f>
        <v>0</v>
      </c>
      <c r="BS109" s="24">
        <f>IF($J109="Off",0,IF(ISERROR(INDEX(Inputs!BS$36:BS$1583,MATCH($C109,Inputs!$C$36:$C$1583,))),0,INDEX(Inputs!BS$36:BS$1583,MATCH($C109,Inputs!$C$36:$C$1583,))))*$H109</f>
        <v>0</v>
      </c>
      <c r="BT109" s="24">
        <f>IF($J109="Off",0,IF(ISERROR(INDEX(Inputs!BT$36:BT$1583,MATCH($C109,Inputs!$C$36:$C$1583,))),0,INDEX(Inputs!BT$36:BT$1583,MATCH($C109,Inputs!$C$36:$C$1583,))))*$H109</f>
        <v>0</v>
      </c>
      <c r="BU109" s="24">
        <f>IF($J109="Off",0,IF(ISERROR(INDEX(Inputs!BU$36:BU$1583,MATCH($C109,Inputs!$C$36:$C$1583,))),0,INDEX(Inputs!BU$36:BU$1583,MATCH($C109,Inputs!$C$36:$C$1583,))))*$H109</f>
        <v>0</v>
      </c>
      <c r="BV109" s="24">
        <f>IF($J109="Off",0,IF(ISERROR(INDEX(Inputs!BV$36:BV$1583,MATCH($C109,Inputs!$C$36:$C$1583,))),0,INDEX(Inputs!BV$36:BV$1583,MATCH($C109,Inputs!$C$36:$C$1583,))))*$H109</f>
        <v>0</v>
      </c>
      <c r="BW109" s="24">
        <f>IF($J109="Off",0,IF(ISERROR(INDEX(Inputs!BW$36:BW$1583,MATCH($C109,Inputs!$C$36:$C$1583,))),0,INDEX(Inputs!BW$36:BW$1583,MATCH($C109,Inputs!$C$36:$C$1583,))))*$H109</f>
        <v>0</v>
      </c>
      <c r="BX109" s="24">
        <f>IF($J109="Off",0,IF(ISERROR(INDEX(Inputs!BX$36:BX$1583,MATCH($C109,Inputs!$C$36:$C$1583,))),0,INDEX(Inputs!BX$36:BX$1583,MATCH($C109,Inputs!$C$36:$C$1583,))))*$H109</f>
        <v>0</v>
      </c>
      <c r="BY109" s="24">
        <f>IF($J109="Off",0,IF(ISERROR(INDEX(Inputs!BY$36:BY$1583,MATCH($C109,Inputs!$C$36:$C$1583,))),0,INDEX(Inputs!BY$36:BY$1583,MATCH($C109,Inputs!$C$36:$C$1583,))))*$H109</f>
        <v>0</v>
      </c>
      <c r="BZ109" s="24">
        <f>IF($J109="Off",0,IF(ISERROR(INDEX(Inputs!BZ$36:BZ$1583,MATCH($C109,Inputs!$C$36:$C$1583,))),0,INDEX(Inputs!BZ$36:BZ$1583,MATCH($C109,Inputs!$C$36:$C$1583,))))*$H109</f>
        <v>0</v>
      </c>
    </row>
    <row r="110" spans="3:78" outlineLevel="1">
      <c r="C110" s="111">
        <v>68</v>
      </c>
      <c r="D110" s="111"/>
      <c r="E110" s="111"/>
      <c r="G110" s="22">
        <f>IF(ISERROR(INDEX(Inputs!G$36:G$1583,MATCH($C110,Inputs!$C$36:$C$1583,))),0,INDEX(Inputs!G$36:G$1583,MATCH($C110,Inputs!$C$36:$C$1583,)))</f>
        <v>0</v>
      </c>
      <c r="H110" s="54">
        <f>IF(AND($I$9="Yes",I110=Inputs!$CB$16),0,1)</f>
        <v>1</v>
      </c>
      <c r="I110" s="22">
        <f>IF(ISERROR(INDEX(Inputs!I$36:I$1583,MATCH($C110,Inputs!$C$36:$C$1583,))),0,INDEX(Inputs!I$36:I$1583,MATCH($C110,Inputs!$C$36:$C$1583,)))</f>
        <v>0</v>
      </c>
      <c r="J110" s="45" t="s">
        <v>48</v>
      </c>
      <c r="K110" s="24">
        <f t="shared" si="132"/>
        <v>0</v>
      </c>
      <c r="M110" s="24">
        <f t="shared" si="134"/>
        <v>0</v>
      </c>
      <c r="N110" s="24">
        <f t="shared" si="134"/>
        <v>0</v>
      </c>
      <c r="O110" s="24">
        <f t="shared" si="134"/>
        <v>0</v>
      </c>
      <c r="P110" s="24">
        <f t="shared" si="134"/>
        <v>0</v>
      </c>
      <c r="Q110" s="24">
        <f t="shared" si="134"/>
        <v>0</v>
      </c>
      <c r="R110" s="24">
        <f t="shared" si="134"/>
        <v>0</v>
      </c>
      <c r="S110" s="24">
        <f t="shared" si="134"/>
        <v>0</v>
      </c>
      <c r="T110" s="24">
        <f t="shared" si="134"/>
        <v>0</v>
      </c>
      <c r="U110" s="24">
        <f t="shared" si="134"/>
        <v>0</v>
      </c>
      <c r="V110" s="24">
        <f t="shared" si="134"/>
        <v>0</v>
      </c>
      <c r="W110" s="24">
        <f t="shared" si="134"/>
        <v>0</v>
      </c>
      <c r="X110" s="24">
        <f t="shared" si="134"/>
        <v>0</v>
      </c>
      <c r="Z110" s="24">
        <f>IF($J110="Off",0,IF(ISERROR(INDEX(Inputs!Z$36:Z$1583,MATCH($C110,Inputs!$C$36:$C$1583,))),0,INDEX(Inputs!Z$36:Z$1583,MATCH($C110,Inputs!$C$36:$C$1583,))))*$H110</f>
        <v>0</v>
      </c>
      <c r="AA110" s="24">
        <f>IF($J110="Off",0,IF(ISERROR(INDEX(Inputs!AA$36:AA$1583,MATCH($C110,Inputs!$C$36:$C$1583,))),0,INDEX(Inputs!AA$36:AA$1583,MATCH($C110,Inputs!$C$36:$C$1583,))))*$H110</f>
        <v>0</v>
      </c>
      <c r="AB110" s="24">
        <f>IF($J110="Off",0,IF(ISERROR(INDEX(Inputs!AB$36:AB$1583,MATCH($C110,Inputs!$C$36:$C$1583,))),0,INDEX(Inputs!AB$36:AB$1583,MATCH($C110,Inputs!$C$36:$C$1583,))))*$H110</f>
        <v>0</v>
      </c>
      <c r="AC110" s="24">
        <f>IF($J110="Off",0,IF(ISERROR(INDEX(Inputs!AC$36:AC$1583,MATCH($C110,Inputs!$C$36:$C$1583,))),0,INDEX(Inputs!AC$36:AC$1583,MATCH($C110,Inputs!$C$36:$C$1583,))))*$H110</f>
        <v>0</v>
      </c>
      <c r="AD110" s="24">
        <f>IF($J110="Off",0,IF(ISERROR(INDEX(Inputs!AD$36:AD$1583,MATCH($C110,Inputs!$C$36:$C$1583,))),0,INDEX(Inputs!AD$36:AD$1583,MATCH($C110,Inputs!$C$36:$C$1583,))))*$H110</f>
        <v>0</v>
      </c>
      <c r="AE110" s="24">
        <f>IF($J110="Off",0,IF(ISERROR(INDEX(Inputs!AE$36:AE$1583,MATCH($C110,Inputs!$C$36:$C$1583,))),0,INDEX(Inputs!AE$36:AE$1583,MATCH($C110,Inputs!$C$36:$C$1583,))))*$H110</f>
        <v>0</v>
      </c>
      <c r="AF110" s="24">
        <f>IF($J110="Off",0,IF(ISERROR(INDEX(Inputs!AF$36:AF$1583,MATCH($C110,Inputs!$C$36:$C$1583,))),0,INDEX(Inputs!AF$36:AF$1583,MATCH($C110,Inputs!$C$36:$C$1583,))))*$H110</f>
        <v>0</v>
      </c>
      <c r="AG110" s="24">
        <f>IF($J110="Off",0,IF(ISERROR(INDEX(Inputs!AG$36:AG$1583,MATCH($C110,Inputs!$C$36:$C$1583,))),0,INDEX(Inputs!AG$36:AG$1583,MATCH($C110,Inputs!$C$36:$C$1583,))))*$H110</f>
        <v>0</v>
      </c>
      <c r="AH110" s="24">
        <f>IF($J110="Off",0,IF(ISERROR(INDEX(Inputs!AH$36:AH$1583,MATCH($C110,Inputs!$C$36:$C$1583,))),0,INDEX(Inputs!AH$36:AH$1583,MATCH($C110,Inputs!$C$36:$C$1583,))))*$H110</f>
        <v>0</v>
      </c>
      <c r="AI110" s="24">
        <f>IF($J110="Off",0,IF(ISERROR(INDEX(Inputs!AI$36:AI$1583,MATCH($C110,Inputs!$C$36:$C$1583,))),0,INDEX(Inputs!AI$36:AI$1583,MATCH($C110,Inputs!$C$36:$C$1583,))))*$H110</f>
        <v>0</v>
      </c>
      <c r="AJ110" s="24">
        <f>IF($J110="Off",0,IF(ISERROR(INDEX(Inputs!AJ$36:AJ$1583,MATCH($C110,Inputs!$C$36:$C$1583,))),0,INDEX(Inputs!AJ$36:AJ$1583,MATCH($C110,Inputs!$C$36:$C$1583,))))*$H110</f>
        <v>0</v>
      </c>
      <c r="AK110" s="24">
        <f>IF($J110="Off",0,IF(ISERROR(INDEX(Inputs!AK$36:AK$1583,MATCH($C110,Inputs!$C$36:$C$1583,))),0,INDEX(Inputs!AK$36:AK$1583,MATCH($C110,Inputs!$C$36:$C$1583,))))*$H110</f>
        <v>0</v>
      </c>
      <c r="AL110" s="24">
        <f>IF($J110="Off",0,IF(ISERROR(INDEX(Inputs!AL$36:AL$1583,MATCH($C110,Inputs!$C$36:$C$1583,))),0,INDEX(Inputs!AL$36:AL$1583,MATCH($C110,Inputs!$C$36:$C$1583,))))*$H110</f>
        <v>0</v>
      </c>
      <c r="AM110" s="24">
        <f>IF($J110="Off",0,IF(ISERROR(INDEX(Inputs!AM$36:AM$1583,MATCH($C110,Inputs!$C$36:$C$1583,))),0,INDEX(Inputs!AM$36:AM$1583,MATCH($C110,Inputs!$C$36:$C$1583,))))*$H110</f>
        <v>0</v>
      </c>
      <c r="AN110" s="24">
        <f>IF($J110="Off",0,IF(ISERROR(INDEX(Inputs!AN$36:AN$1583,MATCH($C110,Inputs!$C$36:$C$1583,))),0,INDEX(Inputs!AN$36:AN$1583,MATCH($C110,Inputs!$C$36:$C$1583,))))*$H110</f>
        <v>0</v>
      </c>
      <c r="AO110" s="24">
        <f>IF($J110="Off",0,IF(ISERROR(INDEX(Inputs!AO$36:AO$1583,MATCH($C110,Inputs!$C$36:$C$1583,))),0,INDEX(Inputs!AO$36:AO$1583,MATCH($C110,Inputs!$C$36:$C$1583,))))*$H110</f>
        <v>0</v>
      </c>
      <c r="AP110" s="24">
        <f>IF($J110="Off",0,IF(ISERROR(INDEX(Inputs!AP$36:AP$1583,MATCH($C110,Inputs!$C$36:$C$1583,))),0,INDEX(Inputs!AP$36:AP$1583,MATCH($C110,Inputs!$C$36:$C$1583,))))*$H110</f>
        <v>0</v>
      </c>
      <c r="AQ110" s="24">
        <f>IF($J110="Off",0,IF(ISERROR(INDEX(Inputs!AQ$36:AQ$1583,MATCH($C110,Inputs!$C$36:$C$1583,))),0,INDEX(Inputs!AQ$36:AQ$1583,MATCH($C110,Inputs!$C$36:$C$1583,))))*$H110</f>
        <v>0</v>
      </c>
      <c r="AR110" s="24">
        <f>IF($J110="Off",0,IF(ISERROR(INDEX(Inputs!AR$36:AR$1583,MATCH($C110,Inputs!$C$36:$C$1583,))),0,INDEX(Inputs!AR$36:AR$1583,MATCH($C110,Inputs!$C$36:$C$1583,))))*$H110</f>
        <v>0</v>
      </c>
      <c r="AS110" s="24">
        <f>IF($J110="Off",0,IF(ISERROR(INDEX(Inputs!AS$36:AS$1583,MATCH($C110,Inputs!$C$36:$C$1583,))),0,INDEX(Inputs!AS$36:AS$1583,MATCH($C110,Inputs!$C$36:$C$1583,))))*$H110</f>
        <v>0</v>
      </c>
      <c r="AT110" s="24">
        <f>IF($J110="Off",0,IF(ISERROR(INDEX(Inputs!AT$36:AT$1583,MATCH($C110,Inputs!$C$36:$C$1583,))),0,INDEX(Inputs!AT$36:AT$1583,MATCH($C110,Inputs!$C$36:$C$1583,))))*$H110</f>
        <v>0</v>
      </c>
      <c r="AU110" s="24">
        <f>IF($J110="Off",0,IF(ISERROR(INDEX(Inputs!AU$36:AU$1583,MATCH($C110,Inputs!$C$36:$C$1583,))),0,INDEX(Inputs!AU$36:AU$1583,MATCH($C110,Inputs!$C$36:$C$1583,))))*$H110</f>
        <v>0</v>
      </c>
      <c r="AV110" s="24">
        <f>IF($J110="Off",0,IF(ISERROR(INDEX(Inputs!AV$36:AV$1583,MATCH($C110,Inputs!$C$36:$C$1583,))),0,INDEX(Inputs!AV$36:AV$1583,MATCH($C110,Inputs!$C$36:$C$1583,))))*$H110</f>
        <v>0</v>
      </c>
      <c r="AW110" s="24">
        <f>IF($J110="Off",0,IF(ISERROR(INDEX(Inputs!AW$36:AW$1583,MATCH($C110,Inputs!$C$36:$C$1583,))),0,INDEX(Inputs!AW$36:AW$1583,MATCH($C110,Inputs!$C$36:$C$1583,))))*$H110</f>
        <v>0</v>
      </c>
      <c r="AX110" s="24">
        <f>IF($J110="Off",0,IF(ISERROR(INDEX(Inputs!AX$36:AX$1583,MATCH($C110,Inputs!$C$36:$C$1583,))),0,INDEX(Inputs!AX$36:AX$1583,MATCH($C110,Inputs!$C$36:$C$1583,))))*$H110</f>
        <v>0</v>
      </c>
      <c r="AY110" s="24">
        <f>IF($J110="Off",0,IF(ISERROR(INDEX(Inputs!AY$36:AY$1583,MATCH($C110,Inputs!$C$36:$C$1583,))),0,INDEX(Inputs!AY$36:AY$1583,MATCH($C110,Inputs!$C$36:$C$1583,))))*$H110</f>
        <v>0</v>
      </c>
      <c r="AZ110" s="24">
        <f>IF($J110="Off",0,IF(ISERROR(INDEX(Inputs!AZ$36:AZ$1583,MATCH($C110,Inputs!$C$36:$C$1583,))),0,INDEX(Inputs!AZ$36:AZ$1583,MATCH($C110,Inputs!$C$36:$C$1583,))))*$H110</f>
        <v>0</v>
      </c>
      <c r="BA110" s="24">
        <f>IF($J110="Off",0,IF(ISERROR(INDEX(Inputs!BA$36:BA$1583,MATCH($C110,Inputs!$C$36:$C$1583,))),0,INDEX(Inputs!BA$36:BA$1583,MATCH($C110,Inputs!$C$36:$C$1583,))))*$H110</f>
        <v>0</v>
      </c>
      <c r="BB110" s="24">
        <f>IF($J110="Off",0,IF(ISERROR(INDEX(Inputs!BB$36:BB$1583,MATCH($C110,Inputs!$C$36:$C$1583,))),0,INDEX(Inputs!BB$36:BB$1583,MATCH($C110,Inputs!$C$36:$C$1583,))))*$H110</f>
        <v>0</v>
      </c>
      <c r="BC110" s="24">
        <f>IF($J110="Off",0,IF(ISERROR(INDEX(Inputs!BC$36:BC$1583,MATCH($C110,Inputs!$C$36:$C$1583,))),0,INDEX(Inputs!BC$36:BC$1583,MATCH($C110,Inputs!$C$36:$C$1583,))))*$H110</f>
        <v>0</v>
      </c>
      <c r="BD110" s="24">
        <f>IF($J110="Off",0,IF(ISERROR(INDEX(Inputs!BD$36:BD$1583,MATCH($C110,Inputs!$C$36:$C$1583,))),0,INDEX(Inputs!BD$36:BD$1583,MATCH($C110,Inputs!$C$36:$C$1583,))))*$H110</f>
        <v>0</v>
      </c>
      <c r="BE110" s="24">
        <f>IF($J110="Off",0,IF(ISERROR(INDEX(Inputs!BE$36:BE$1583,MATCH($C110,Inputs!$C$36:$C$1583,))),0,INDEX(Inputs!BE$36:BE$1583,MATCH($C110,Inputs!$C$36:$C$1583,))))*$H110</f>
        <v>0</v>
      </c>
      <c r="BF110" s="24">
        <f>IF($J110="Off",0,IF(ISERROR(INDEX(Inputs!BF$36:BF$1583,MATCH($C110,Inputs!$C$36:$C$1583,))),0,INDEX(Inputs!BF$36:BF$1583,MATCH($C110,Inputs!$C$36:$C$1583,))))*$H110</f>
        <v>0</v>
      </c>
      <c r="BG110" s="24">
        <f>IF($J110="Off",0,IF(ISERROR(INDEX(Inputs!BG$36:BG$1583,MATCH($C110,Inputs!$C$36:$C$1583,))),0,INDEX(Inputs!BG$36:BG$1583,MATCH($C110,Inputs!$C$36:$C$1583,))))*$H110</f>
        <v>0</v>
      </c>
      <c r="BH110" s="24">
        <f>IF($J110="Off",0,IF(ISERROR(INDEX(Inputs!BH$36:BH$1583,MATCH($C110,Inputs!$C$36:$C$1583,))),0,INDEX(Inputs!BH$36:BH$1583,MATCH($C110,Inputs!$C$36:$C$1583,))))*$H110</f>
        <v>0</v>
      </c>
      <c r="BI110" s="24">
        <f>IF($J110="Off",0,IF(ISERROR(INDEX(Inputs!BI$36:BI$1583,MATCH($C110,Inputs!$C$36:$C$1583,))),0,INDEX(Inputs!BI$36:BI$1583,MATCH($C110,Inputs!$C$36:$C$1583,))))*$H110</f>
        <v>0</v>
      </c>
      <c r="BJ110" s="24">
        <f>IF($J110="Off",0,IF(ISERROR(INDEX(Inputs!BJ$36:BJ$1583,MATCH($C110,Inputs!$C$36:$C$1583,))),0,INDEX(Inputs!BJ$36:BJ$1583,MATCH($C110,Inputs!$C$36:$C$1583,))))*$H110</f>
        <v>0</v>
      </c>
      <c r="BK110" s="24">
        <f>IF($J110="Off",0,IF(ISERROR(INDEX(Inputs!BK$36:BK$1583,MATCH($C110,Inputs!$C$36:$C$1583,))),0,INDEX(Inputs!BK$36:BK$1583,MATCH($C110,Inputs!$C$36:$C$1583,))))*$H110</f>
        <v>0</v>
      </c>
      <c r="BL110" s="24">
        <f>IF($J110="Off",0,IF(ISERROR(INDEX(Inputs!BL$36:BL$1583,MATCH($C110,Inputs!$C$36:$C$1583,))),0,INDEX(Inputs!BL$36:BL$1583,MATCH($C110,Inputs!$C$36:$C$1583,))))*$H110</f>
        <v>0</v>
      </c>
      <c r="BM110" s="24">
        <f>IF($J110="Off",0,IF(ISERROR(INDEX(Inputs!BM$36:BM$1583,MATCH($C110,Inputs!$C$36:$C$1583,))),0,INDEX(Inputs!BM$36:BM$1583,MATCH($C110,Inputs!$C$36:$C$1583,))))*$H110</f>
        <v>0</v>
      </c>
      <c r="BN110" s="24">
        <f>IF($J110="Off",0,IF(ISERROR(INDEX(Inputs!BN$36:BN$1583,MATCH($C110,Inputs!$C$36:$C$1583,))),0,INDEX(Inputs!BN$36:BN$1583,MATCH($C110,Inputs!$C$36:$C$1583,))))*$H110</f>
        <v>0</v>
      </c>
      <c r="BO110" s="24">
        <f>IF($J110="Off",0,IF(ISERROR(INDEX(Inputs!BO$36:BO$1583,MATCH($C110,Inputs!$C$36:$C$1583,))),0,INDEX(Inputs!BO$36:BO$1583,MATCH($C110,Inputs!$C$36:$C$1583,))))*$H110</f>
        <v>0</v>
      </c>
      <c r="BP110" s="24">
        <f>IF($J110="Off",0,IF(ISERROR(INDEX(Inputs!BP$36:BP$1583,MATCH($C110,Inputs!$C$36:$C$1583,))),0,INDEX(Inputs!BP$36:BP$1583,MATCH($C110,Inputs!$C$36:$C$1583,))))*$H110</f>
        <v>0</v>
      </c>
      <c r="BQ110" s="24">
        <f>IF($J110="Off",0,IF(ISERROR(INDEX(Inputs!BQ$36:BQ$1583,MATCH($C110,Inputs!$C$36:$C$1583,))),0,INDEX(Inputs!BQ$36:BQ$1583,MATCH($C110,Inputs!$C$36:$C$1583,))))*$H110</f>
        <v>0</v>
      </c>
      <c r="BR110" s="24">
        <f>IF($J110="Off",0,IF(ISERROR(INDEX(Inputs!BR$36:BR$1583,MATCH($C110,Inputs!$C$36:$C$1583,))),0,INDEX(Inputs!BR$36:BR$1583,MATCH($C110,Inputs!$C$36:$C$1583,))))*$H110</f>
        <v>0</v>
      </c>
      <c r="BS110" s="24">
        <f>IF($J110="Off",0,IF(ISERROR(INDEX(Inputs!BS$36:BS$1583,MATCH($C110,Inputs!$C$36:$C$1583,))),0,INDEX(Inputs!BS$36:BS$1583,MATCH($C110,Inputs!$C$36:$C$1583,))))*$H110</f>
        <v>0</v>
      </c>
      <c r="BT110" s="24">
        <f>IF($J110="Off",0,IF(ISERROR(INDEX(Inputs!BT$36:BT$1583,MATCH($C110,Inputs!$C$36:$C$1583,))),0,INDEX(Inputs!BT$36:BT$1583,MATCH($C110,Inputs!$C$36:$C$1583,))))*$H110</f>
        <v>0</v>
      </c>
      <c r="BU110" s="24">
        <f>IF($J110="Off",0,IF(ISERROR(INDEX(Inputs!BU$36:BU$1583,MATCH($C110,Inputs!$C$36:$C$1583,))),0,INDEX(Inputs!BU$36:BU$1583,MATCH($C110,Inputs!$C$36:$C$1583,))))*$H110</f>
        <v>0</v>
      </c>
      <c r="BV110" s="24">
        <f>IF($J110="Off",0,IF(ISERROR(INDEX(Inputs!BV$36:BV$1583,MATCH($C110,Inputs!$C$36:$C$1583,))),0,INDEX(Inputs!BV$36:BV$1583,MATCH($C110,Inputs!$C$36:$C$1583,))))*$H110</f>
        <v>0</v>
      </c>
      <c r="BW110" s="24">
        <f>IF($J110="Off",0,IF(ISERROR(INDEX(Inputs!BW$36:BW$1583,MATCH($C110,Inputs!$C$36:$C$1583,))),0,INDEX(Inputs!BW$36:BW$1583,MATCH($C110,Inputs!$C$36:$C$1583,))))*$H110</f>
        <v>0</v>
      </c>
      <c r="BX110" s="24">
        <f>IF($J110="Off",0,IF(ISERROR(INDEX(Inputs!BX$36:BX$1583,MATCH($C110,Inputs!$C$36:$C$1583,))),0,INDEX(Inputs!BX$36:BX$1583,MATCH($C110,Inputs!$C$36:$C$1583,))))*$H110</f>
        <v>0</v>
      </c>
      <c r="BY110" s="24">
        <f>IF($J110="Off",0,IF(ISERROR(INDEX(Inputs!BY$36:BY$1583,MATCH($C110,Inputs!$C$36:$C$1583,))),0,INDEX(Inputs!BY$36:BY$1583,MATCH($C110,Inputs!$C$36:$C$1583,))))*$H110</f>
        <v>0</v>
      </c>
      <c r="BZ110" s="24">
        <f>IF($J110="Off",0,IF(ISERROR(INDEX(Inputs!BZ$36:BZ$1583,MATCH($C110,Inputs!$C$36:$C$1583,))),0,INDEX(Inputs!BZ$36:BZ$1583,MATCH($C110,Inputs!$C$36:$C$1583,))))*$H110</f>
        <v>0</v>
      </c>
    </row>
    <row r="111" spans="3:78" outlineLevel="1">
      <c r="C111" s="111">
        <v>69</v>
      </c>
      <c r="D111" s="111"/>
      <c r="E111" s="111"/>
      <c r="G111" s="22">
        <f>IF(ISERROR(INDEX(Inputs!G$36:G$1583,MATCH($C111,Inputs!$C$36:$C$1583,))),0,INDEX(Inputs!G$36:G$1583,MATCH($C111,Inputs!$C$36:$C$1583,)))</f>
        <v>0</v>
      </c>
      <c r="H111" s="54">
        <f>IF(AND($I$9="Yes",I111=Inputs!$CB$16),0,1)</f>
        <v>1</v>
      </c>
      <c r="I111" s="22">
        <f>IF(ISERROR(INDEX(Inputs!I$36:I$1583,MATCH($C111,Inputs!$C$36:$C$1583,))),0,INDEX(Inputs!I$36:I$1583,MATCH($C111,Inputs!$C$36:$C$1583,)))</f>
        <v>0</v>
      </c>
      <c r="J111" s="45" t="s">
        <v>48</v>
      </c>
      <c r="K111" s="24">
        <f t="shared" si="132"/>
        <v>0</v>
      </c>
      <c r="M111" s="24">
        <f t="shared" si="134"/>
        <v>0</v>
      </c>
      <c r="N111" s="24">
        <f t="shared" si="134"/>
        <v>0</v>
      </c>
      <c r="O111" s="24">
        <f t="shared" si="134"/>
        <v>0</v>
      </c>
      <c r="P111" s="24">
        <f t="shared" si="134"/>
        <v>0</v>
      </c>
      <c r="Q111" s="24">
        <f t="shared" si="134"/>
        <v>0</v>
      </c>
      <c r="R111" s="24">
        <f t="shared" si="134"/>
        <v>0</v>
      </c>
      <c r="S111" s="24">
        <f t="shared" si="134"/>
        <v>0</v>
      </c>
      <c r="T111" s="24">
        <f t="shared" si="134"/>
        <v>0</v>
      </c>
      <c r="U111" s="24">
        <f t="shared" si="134"/>
        <v>0</v>
      </c>
      <c r="V111" s="24">
        <f t="shared" si="134"/>
        <v>0</v>
      </c>
      <c r="W111" s="24">
        <f t="shared" si="134"/>
        <v>0</v>
      </c>
      <c r="X111" s="24">
        <f t="shared" si="134"/>
        <v>0</v>
      </c>
      <c r="Z111" s="24">
        <f>IF($J111="Off",0,IF(ISERROR(INDEX(Inputs!Z$36:Z$1583,MATCH($C111,Inputs!$C$36:$C$1583,))),0,INDEX(Inputs!Z$36:Z$1583,MATCH($C111,Inputs!$C$36:$C$1583,))))*$H111</f>
        <v>0</v>
      </c>
      <c r="AA111" s="24">
        <f>IF($J111="Off",0,IF(ISERROR(INDEX(Inputs!AA$36:AA$1583,MATCH($C111,Inputs!$C$36:$C$1583,))),0,INDEX(Inputs!AA$36:AA$1583,MATCH($C111,Inputs!$C$36:$C$1583,))))*$H111</f>
        <v>0</v>
      </c>
      <c r="AB111" s="24">
        <f>IF($J111="Off",0,IF(ISERROR(INDEX(Inputs!AB$36:AB$1583,MATCH($C111,Inputs!$C$36:$C$1583,))),0,INDEX(Inputs!AB$36:AB$1583,MATCH($C111,Inputs!$C$36:$C$1583,))))*$H111</f>
        <v>0</v>
      </c>
      <c r="AC111" s="24">
        <f>IF($J111="Off",0,IF(ISERROR(INDEX(Inputs!AC$36:AC$1583,MATCH($C111,Inputs!$C$36:$C$1583,))),0,INDEX(Inputs!AC$36:AC$1583,MATCH($C111,Inputs!$C$36:$C$1583,))))*$H111</f>
        <v>0</v>
      </c>
      <c r="AD111" s="24">
        <f>IF($J111="Off",0,IF(ISERROR(INDEX(Inputs!AD$36:AD$1583,MATCH($C111,Inputs!$C$36:$C$1583,))),0,INDEX(Inputs!AD$36:AD$1583,MATCH($C111,Inputs!$C$36:$C$1583,))))*$H111</f>
        <v>0</v>
      </c>
      <c r="AE111" s="24">
        <f>IF($J111="Off",0,IF(ISERROR(INDEX(Inputs!AE$36:AE$1583,MATCH($C111,Inputs!$C$36:$C$1583,))),0,INDEX(Inputs!AE$36:AE$1583,MATCH($C111,Inputs!$C$36:$C$1583,))))*$H111</f>
        <v>0</v>
      </c>
      <c r="AF111" s="24">
        <f>IF($J111="Off",0,IF(ISERROR(INDEX(Inputs!AF$36:AF$1583,MATCH($C111,Inputs!$C$36:$C$1583,))),0,INDEX(Inputs!AF$36:AF$1583,MATCH($C111,Inputs!$C$36:$C$1583,))))*$H111</f>
        <v>0</v>
      </c>
      <c r="AG111" s="24">
        <f>IF($J111="Off",0,IF(ISERROR(INDEX(Inputs!AG$36:AG$1583,MATCH($C111,Inputs!$C$36:$C$1583,))),0,INDEX(Inputs!AG$36:AG$1583,MATCH($C111,Inputs!$C$36:$C$1583,))))*$H111</f>
        <v>0</v>
      </c>
      <c r="AH111" s="24">
        <f>IF($J111="Off",0,IF(ISERROR(INDEX(Inputs!AH$36:AH$1583,MATCH($C111,Inputs!$C$36:$C$1583,))),0,INDEX(Inputs!AH$36:AH$1583,MATCH($C111,Inputs!$C$36:$C$1583,))))*$H111</f>
        <v>0</v>
      </c>
      <c r="AI111" s="24">
        <f>IF($J111="Off",0,IF(ISERROR(INDEX(Inputs!AI$36:AI$1583,MATCH($C111,Inputs!$C$36:$C$1583,))),0,INDEX(Inputs!AI$36:AI$1583,MATCH($C111,Inputs!$C$36:$C$1583,))))*$H111</f>
        <v>0</v>
      </c>
      <c r="AJ111" s="24">
        <f>IF($J111="Off",0,IF(ISERROR(INDEX(Inputs!AJ$36:AJ$1583,MATCH($C111,Inputs!$C$36:$C$1583,))),0,INDEX(Inputs!AJ$36:AJ$1583,MATCH($C111,Inputs!$C$36:$C$1583,))))*$H111</f>
        <v>0</v>
      </c>
      <c r="AK111" s="24">
        <f>IF($J111="Off",0,IF(ISERROR(INDEX(Inputs!AK$36:AK$1583,MATCH($C111,Inputs!$C$36:$C$1583,))),0,INDEX(Inputs!AK$36:AK$1583,MATCH($C111,Inputs!$C$36:$C$1583,))))*$H111</f>
        <v>0</v>
      </c>
      <c r="AL111" s="24">
        <f>IF($J111="Off",0,IF(ISERROR(INDEX(Inputs!AL$36:AL$1583,MATCH($C111,Inputs!$C$36:$C$1583,))),0,INDEX(Inputs!AL$36:AL$1583,MATCH($C111,Inputs!$C$36:$C$1583,))))*$H111</f>
        <v>0</v>
      </c>
      <c r="AM111" s="24">
        <f>IF($J111="Off",0,IF(ISERROR(INDEX(Inputs!AM$36:AM$1583,MATCH($C111,Inputs!$C$36:$C$1583,))),0,INDEX(Inputs!AM$36:AM$1583,MATCH($C111,Inputs!$C$36:$C$1583,))))*$H111</f>
        <v>0</v>
      </c>
      <c r="AN111" s="24">
        <f>IF($J111="Off",0,IF(ISERROR(INDEX(Inputs!AN$36:AN$1583,MATCH($C111,Inputs!$C$36:$C$1583,))),0,INDEX(Inputs!AN$36:AN$1583,MATCH($C111,Inputs!$C$36:$C$1583,))))*$H111</f>
        <v>0</v>
      </c>
      <c r="AO111" s="24">
        <f>IF($J111="Off",0,IF(ISERROR(INDEX(Inputs!AO$36:AO$1583,MATCH($C111,Inputs!$C$36:$C$1583,))),0,INDEX(Inputs!AO$36:AO$1583,MATCH($C111,Inputs!$C$36:$C$1583,))))*$H111</f>
        <v>0</v>
      </c>
      <c r="AP111" s="24">
        <f>IF($J111="Off",0,IF(ISERROR(INDEX(Inputs!AP$36:AP$1583,MATCH($C111,Inputs!$C$36:$C$1583,))),0,INDEX(Inputs!AP$36:AP$1583,MATCH($C111,Inputs!$C$36:$C$1583,))))*$H111</f>
        <v>0</v>
      </c>
      <c r="AQ111" s="24">
        <f>IF($J111="Off",0,IF(ISERROR(INDEX(Inputs!AQ$36:AQ$1583,MATCH($C111,Inputs!$C$36:$C$1583,))),0,INDEX(Inputs!AQ$36:AQ$1583,MATCH($C111,Inputs!$C$36:$C$1583,))))*$H111</f>
        <v>0</v>
      </c>
      <c r="AR111" s="24">
        <f>IF($J111="Off",0,IF(ISERROR(INDEX(Inputs!AR$36:AR$1583,MATCH($C111,Inputs!$C$36:$C$1583,))),0,INDEX(Inputs!AR$36:AR$1583,MATCH($C111,Inputs!$C$36:$C$1583,))))*$H111</f>
        <v>0</v>
      </c>
      <c r="AS111" s="24">
        <f>IF($J111="Off",0,IF(ISERROR(INDEX(Inputs!AS$36:AS$1583,MATCH($C111,Inputs!$C$36:$C$1583,))),0,INDEX(Inputs!AS$36:AS$1583,MATCH($C111,Inputs!$C$36:$C$1583,))))*$H111</f>
        <v>0</v>
      </c>
      <c r="AT111" s="24">
        <f>IF($J111="Off",0,IF(ISERROR(INDEX(Inputs!AT$36:AT$1583,MATCH($C111,Inputs!$C$36:$C$1583,))),0,INDEX(Inputs!AT$36:AT$1583,MATCH($C111,Inputs!$C$36:$C$1583,))))*$H111</f>
        <v>0</v>
      </c>
      <c r="AU111" s="24">
        <f>IF($J111="Off",0,IF(ISERROR(INDEX(Inputs!AU$36:AU$1583,MATCH($C111,Inputs!$C$36:$C$1583,))),0,INDEX(Inputs!AU$36:AU$1583,MATCH($C111,Inputs!$C$36:$C$1583,))))*$H111</f>
        <v>0</v>
      </c>
      <c r="AV111" s="24">
        <f>IF($J111="Off",0,IF(ISERROR(INDEX(Inputs!AV$36:AV$1583,MATCH($C111,Inputs!$C$36:$C$1583,))),0,INDEX(Inputs!AV$36:AV$1583,MATCH($C111,Inputs!$C$36:$C$1583,))))*$H111</f>
        <v>0</v>
      </c>
      <c r="AW111" s="24">
        <f>IF($J111="Off",0,IF(ISERROR(INDEX(Inputs!AW$36:AW$1583,MATCH($C111,Inputs!$C$36:$C$1583,))),0,INDEX(Inputs!AW$36:AW$1583,MATCH($C111,Inputs!$C$36:$C$1583,))))*$H111</f>
        <v>0</v>
      </c>
      <c r="AX111" s="24">
        <f>IF($J111="Off",0,IF(ISERROR(INDEX(Inputs!AX$36:AX$1583,MATCH($C111,Inputs!$C$36:$C$1583,))),0,INDEX(Inputs!AX$36:AX$1583,MATCH($C111,Inputs!$C$36:$C$1583,))))*$H111</f>
        <v>0</v>
      </c>
      <c r="AY111" s="24">
        <f>IF($J111="Off",0,IF(ISERROR(INDEX(Inputs!AY$36:AY$1583,MATCH($C111,Inputs!$C$36:$C$1583,))),0,INDEX(Inputs!AY$36:AY$1583,MATCH($C111,Inputs!$C$36:$C$1583,))))*$H111</f>
        <v>0</v>
      </c>
      <c r="AZ111" s="24">
        <f>IF($J111="Off",0,IF(ISERROR(INDEX(Inputs!AZ$36:AZ$1583,MATCH($C111,Inputs!$C$36:$C$1583,))),0,INDEX(Inputs!AZ$36:AZ$1583,MATCH($C111,Inputs!$C$36:$C$1583,))))*$H111</f>
        <v>0</v>
      </c>
      <c r="BA111" s="24">
        <f>IF($J111="Off",0,IF(ISERROR(INDEX(Inputs!BA$36:BA$1583,MATCH($C111,Inputs!$C$36:$C$1583,))),0,INDEX(Inputs!BA$36:BA$1583,MATCH($C111,Inputs!$C$36:$C$1583,))))*$H111</f>
        <v>0</v>
      </c>
      <c r="BB111" s="24">
        <f>IF($J111="Off",0,IF(ISERROR(INDEX(Inputs!BB$36:BB$1583,MATCH($C111,Inputs!$C$36:$C$1583,))),0,INDEX(Inputs!BB$36:BB$1583,MATCH($C111,Inputs!$C$36:$C$1583,))))*$H111</f>
        <v>0</v>
      </c>
      <c r="BC111" s="24">
        <f>IF($J111="Off",0,IF(ISERROR(INDEX(Inputs!BC$36:BC$1583,MATCH($C111,Inputs!$C$36:$C$1583,))),0,INDEX(Inputs!BC$36:BC$1583,MATCH($C111,Inputs!$C$36:$C$1583,))))*$H111</f>
        <v>0</v>
      </c>
      <c r="BD111" s="24">
        <f>IF($J111="Off",0,IF(ISERROR(INDEX(Inputs!BD$36:BD$1583,MATCH($C111,Inputs!$C$36:$C$1583,))),0,INDEX(Inputs!BD$36:BD$1583,MATCH($C111,Inputs!$C$36:$C$1583,))))*$H111</f>
        <v>0</v>
      </c>
      <c r="BE111" s="24">
        <f>IF($J111="Off",0,IF(ISERROR(INDEX(Inputs!BE$36:BE$1583,MATCH($C111,Inputs!$C$36:$C$1583,))),0,INDEX(Inputs!BE$36:BE$1583,MATCH($C111,Inputs!$C$36:$C$1583,))))*$H111</f>
        <v>0</v>
      </c>
      <c r="BF111" s="24">
        <f>IF($J111="Off",0,IF(ISERROR(INDEX(Inputs!BF$36:BF$1583,MATCH($C111,Inputs!$C$36:$C$1583,))),0,INDEX(Inputs!BF$36:BF$1583,MATCH($C111,Inputs!$C$36:$C$1583,))))*$H111</f>
        <v>0</v>
      </c>
      <c r="BG111" s="24">
        <f>IF($J111="Off",0,IF(ISERROR(INDEX(Inputs!BG$36:BG$1583,MATCH($C111,Inputs!$C$36:$C$1583,))),0,INDEX(Inputs!BG$36:BG$1583,MATCH($C111,Inputs!$C$36:$C$1583,))))*$H111</f>
        <v>0</v>
      </c>
      <c r="BH111" s="24">
        <f>IF($J111="Off",0,IF(ISERROR(INDEX(Inputs!BH$36:BH$1583,MATCH($C111,Inputs!$C$36:$C$1583,))),0,INDEX(Inputs!BH$36:BH$1583,MATCH($C111,Inputs!$C$36:$C$1583,))))*$H111</f>
        <v>0</v>
      </c>
      <c r="BI111" s="24">
        <f>IF($J111="Off",0,IF(ISERROR(INDEX(Inputs!BI$36:BI$1583,MATCH($C111,Inputs!$C$36:$C$1583,))),0,INDEX(Inputs!BI$36:BI$1583,MATCH($C111,Inputs!$C$36:$C$1583,))))*$H111</f>
        <v>0</v>
      </c>
      <c r="BJ111" s="24">
        <f>IF($J111="Off",0,IF(ISERROR(INDEX(Inputs!BJ$36:BJ$1583,MATCH($C111,Inputs!$C$36:$C$1583,))),0,INDEX(Inputs!BJ$36:BJ$1583,MATCH($C111,Inputs!$C$36:$C$1583,))))*$H111</f>
        <v>0</v>
      </c>
      <c r="BK111" s="24">
        <f>IF($J111="Off",0,IF(ISERROR(INDEX(Inputs!BK$36:BK$1583,MATCH($C111,Inputs!$C$36:$C$1583,))),0,INDEX(Inputs!BK$36:BK$1583,MATCH($C111,Inputs!$C$36:$C$1583,))))*$H111</f>
        <v>0</v>
      </c>
      <c r="BL111" s="24">
        <f>IF($J111="Off",0,IF(ISERROR(INDEX(Inputs!BL$36:BL$1583,MATCH($C111,Inputs!$C$36:$C$1583,))),0,INDEX(Inputs!BL$36:BL$1583,MATCH($C111,Inputs!$C$36:$C$1583,))))*$H111</f>
        <v>0</v>
      </c>
      <c r="BM111" s="24">
        <f>IF($J111="Off",0,IF(ISERROR(INDEX(Inputs!BM$36:BM$1583,MATCH($C111,Inputs!$C$36:$C$1583,))),0,INDEX(Inputs!BM$36:BM$1583,MATCH($C111,Inputs!$C$36:$C$1583,))))*$H111</f>
        <v>0</v>
      </c>
      <c r="BN111" s="24">
        <f>IF($J111="Off",0,IF(ISERROR(INDEX(Inputs!BN$36:BN$1583,MATCH($C111,Inputs!$C$36:$C$1583,))),0,INDEX(Inputs!BN$36:BN$1583,MATCH($C111,Inputs!$C$36:$C$1583,))))*$H111</f>
        <v>0</v>
      </c>
      <c r="BO111" s="24">
        <f>IF($J111="Off",0,IF(ISERROR(INDEX(Inputs!BO$36:BO$1583,MATCH($C111,Inputs!$C$36:$C$1583,))),0,INDEX(Inputs!BO$36:BO$1583,MATCH($C111,Inputs!$C$36:$C$1583,))))*$H111</f>
        <v>0</v>
      </c>
      <c r="BP111" s="24">
        <f>IF($J111="Off",0,IF(ISERROR(INDEX(Inputs!BP$36:BP$1583,MATCH($C111,Inputs!$C$36:$C$1583,))),0,INDEX(Inputs!BP$36:BP$1583,MATCH($C111,Inputs!$C$36:$C$1583,))))*$H111</f>
        <v>0</v>
      </c>
      <c r="BQ111" s="24">
        <f>IF($J111="Off",0,IF(ISERROR(INDEX(Inputs!BQ$36:BQ$1583,MATCH($C111,Inputs!$C$36:$C$1583,))),0,INDEX(Inputs!BQ$36:BQ$1583,MATCH($C111,Inputs!$C$36:$C$1583,))))*$H111</f>
        <v>0</v>
      </c>
      <c r="BR111" s="24">
        <f>IF($J111="Off",0,IF(ISERROR(INDEX(Inputs!BR$36:BR$1583,MATCH($C111,Inputs!$C$36:$C$1583,))),0,INDEX(Inputs!BR$36:BR$1583,MATCH($C111,Inputs!$C$36:$C$1583,))))*$H111</f>
        <v>0</v>
      </c>
      <c r="BS111" s="24">
        <f>IF($J111="Off",0,IF(ISERROR(INDEX(Inputs!BS$36:BS$1583,MATCH($C111,Inputs!$C$36:$C$1583,))),0,INDEX(Inputs!BS$36:BS$1583,MATCH($C111,Inputs!$C$36:$C$1583,))))*$H111</f>
        <v>0</v>
      </c>
      <c r="BT111" s="24">
        <f>IF($J111="Off",0,IF(ISERROR(INDEX(Inputs!BT$36:BT$1583,MATCH($C111,Inputs!$C$36:$C$1583,))),0,INDEX(Inputs!BT$36:BT$1583,MATCH($C111,Inputs!$C$36:$C$1583,))))*$H111</f>
        <v>0</v>
      </c>
      <c r="BU111" s="24">
        <f>IF($J111="Off",0,IF(ISERROR(INDEX(Inputs!BU$36:BU$1583,MATCH($C111,Inputs!$C$36:$C$1583,))),0,INDEX(Inputs!BU$36:BU$1583,MATCH($C111,Inputs!$C$36:$C$1583,))))*$H111</f>
        <v>0</v>
      </c>
      <c r="BV111" s="24">
        <f>IF($J111="Off",0,IF(ISERROR(INDEX(Inputs!BV$36:BV$1583,MATCH($C111,Inputs!$C$36:$C$1583,))),0,INDEX(Inputs!BV$36:BV$1583,MATCH($C111,Inputs!$C$36:$C$1583,))))*$H111</f>
        <v>0</v>
      </c>
      <c r="BW111" s="24">
        <f>IF($J111="Off",0,IF(ISERROR(INDEX(Inputs!BW$36:BW$1583,MATCH($C111,Inputs!$C$36:$C$1583,))),0,INDEX(Inputs!BW$36:BW$1583,MATCH($C111,Inputs!$C$36:$C$1583,))))*$H111</f>
        <v>0</v>
      </c>
      <c r="BX111" s="24">
        <f>IF($J111="Off",0,IF(ISERROR(INDEX(Inputs!BX$36:BX$1583,MATCH($C111,Inputs!$C$36:$C$1583,))),0,INDEX(Inputs!BX$36:BX$1583,MATCH($C111,Inputs!$C$36:$C$1583,))))*$H111</f>
        <v>0</v>
      </c>
      <c r="BY111" s="24">
        <f>IF($J111="Off",0,IF(ISERROR(INDEX(Inputs!BY$36:BY$1583,MATCH($C111,Inputs!$C$36:$C$1583,))),0,INDEX(Inputs!BY$36:BY$1583,MATCH($C111,Inputs!$C$36:$C$1583,))))*$H111</f>
        <v>0</v>
      </c>
      <c r="BZ111" s="24">
        <f>IF($J111="Off",0,IF(ISERROR(INDEX(Inputs!BZ$36:BZ$1583,MATCH($C111,Inputs!$C$36:$C$1583,))),0,INDEX(Inputs!BZ$36:BZ$1583,MATCH($C111,Inputs!$C$36:$C$1583,))))*$H111</f>
        <v>0</v>
      </c>
    </row>
    <row r="112" spans="3:78" outlineLevel="1">
      <c r="C112" s="111">
        <v>70</v>
      </c>
      <c r="D112" s="111"/>
      <c r="E112" s="111"/>
      <c r="G112" s="22">
        <f>IF(ISERROR(INDEX(Inputs!G$36:G$1583,MATCH($C112,Inputs!$C$36:$C$1583,))),0,INDEX(Inputs!G$36:G$1583,MATCH($C112,Inputs!$C$36:$C$1583,)))</f>
        <v>0</v>
      </c>
      <c r="H112" s="54">
        <f>IF(AND($I$9="Yes",I112=Inputs!$CB$16),0,1)</f>
        <v>1</v>
      </c>
      <c r="I112" s="22">
        <f>IF(ISERROR(INDEX(Inputs!I$36:I$1583,MATCH($C112,Inputs!$C$36:$C$1583,))),0,INDEX(Inputs!I$36:I$1583,MATCH($C112,Inputs!$C$36:$C$1583,)))</f>
        <v>0</v>
      </c>
      <c r="J112" s="45" t="s">
        <v>48</v>
      </c>
      <c r="K112" s="24">
        <f t="shared" si="132"/>
        <v>0</v>
      </c>
      <c r="M112" s="24">
        <f t="shared" si="134"/>
        <v>0</v>
      </c>
      <c r="N112" s="24">
        <f t="shared" si="134"/>
        <v>0</v>
      </c>
      <c r="O112" s="24">
        <f t="shared" si="134"/>
        <v>0</v>
      </c>
      <c r="P112" s="24">
        <f t="shared" si="134"/>
        <v>0</v>
      </c>
      <c r="Q112" s="24">
        <f t="shared" si="134"/>
        <v>0</v>
      </c>
      <c r="R112" s="24">
        <f t="shared" si="134"/>
        <v>0</v>
      </c>
      <c r="S112" s="24">
        <f t="shared" si="134"/>
        <v>0</v>
      </c>
      <c r="T112" s="24">
        <f t="shared" si="134"/>
        <v>0</v>
      </c>
      <c r="U112" s="24">
        <f t="shared" si="134"/>
        <v>0</v>
      </c>
      <c r="V112" s="24">
        <f t="shared" si="134"/>
        <v>0</v>
      </c>
      <c r="W112" s="24">
        <f t="shared" si="134"/>
        <v>0</v>
      </c>
      <c r="X112" s="24">
        <f t="shared" si="134"/>
        <v>0</v>
      </c>
      <c r="Z112" s="24">
        <f>IF($J112="Off",0,IF(ISERROR(INDEX(Inputs!Z$36:Z$1583,MATCH($C112,Inputs!$C$36:$C$1583,))),0,INDEX(Inputs!Z$36:Z$1583,MATCH($C112,Inputs!$C$36:$C$1583,))))*$H112</f>
        <v>0</v>
      </c>
      <c r="AA112" s="24">
        <f>IF($J112="Off",0,IF(ISERROR(INDEX(Inputs!AA$36:AA$1583,MATCH($C112,Inputs!$C$36:$C$1583,))),0,INDEX(Inputs!AA$36:AA$1583,MATCH($C112,Inputs!$C$36:$C$1583,))))*$H112</f>
        <v>0</v>
      </c>
      <c r="AB112" s="24">
        <f>IF($J112="Off",0,IF(ISERROR(INDEX(Inputs!AB$36:AB$1583,MATCH($C112,Inputs!$C$36:$C$1583,))),0,INDEX(Inputs!AB$36:AB$1583,MATCH($C112,Inputs!$C$36:$C$1583,))))*$H112</f>
        <v>0</v>
      </c>
      <c r="AC112" s="24">
        <f>IF($J112="Off",0,IF(ISERROR(INDEX(Inputs!AC$36:AC$1583,MATCH($C112,Inputs!$C$36:$C$1583,))),0,INDEX(Inputs!AC$36:AC$1583,MATCH($C112,Inputs!$C$36:$C$1583,))))*$H112</f>
        <v>0</v>
      </c>
      <c r="AD112" s="24">
        <f>IF($J112="Off",0,IF(ISERROR(INDEX(Inputs!AD$36:AD$1583,MATCH($C112,Inputs!$C$36:$C$1583,))),0,INDEX(Inputs!AD$36:AD$1583,MATCH($C112,Inputs!$C$36:$C$1583,))))*$H112</f>
        <v>0</v>
      </c>
      <c r="AE112" s="24">
        <f>IF($J112="Off",0,IF(ISERROR(INDEX(Inputs!AE$36:AE$1583,MATCH($C112,Inputs!$C$36:$C$1583,))),0,INDEX(Inputs!AE$36:AE$1583,MATCH($C112,Inputs!$C$36:$C$1583,))))*$H112</f>
        <v>0</v>
      </c>
      <c r="AF112" s="24">
        <f>IF($J112="Off",0,IF(ISERROR(INDEX(Inputs!AF$36:AF$1583,MATCH($C112,Inputs!$C$36:$C$1583,))),0,INDEX(Inputs!AF$36:AF$1583,MATCH($C112,Inputs!$C$36:$C$1583,))))*$H112</f>
        <v>0</v>
      </c>
      <c r="AG112" s="24">
        <f>IF($J112="Off",0,IF(ISERROR(INDEX(Inputs!AG$36:AG$1583,MATCH($C112,Inputs!$C$36:$C$1583,))),0,INDEX(Inputs!AG$36:AG$1583,MATCH($C112,Inputs!$C$36:$C$1583,))))*$H112</f>
        <v>0</v>
      </c>
      <c r="AH112" s="24">
        <f>IF($J112="Off",0,IF(ISERROR(INDEX(Inputs!AH$36:AH$1583,MATCH($C112,Inputs!$C$36:$C$1583,))),0,INDEX(Inputs!AH$36:AH$1583,MATCH($C112,Inputs!$C$36:$C$1583,))))*$H112</f>
        <v>0</v>
      </c>
      <c r="AI112" s="24">
        <f>IF($J112="Off",0,IF(ISERROR(INDEX(Inputs!AI$36:AI$1583,MATCH($C112,Inputs!$C$36:$C$1583,))),0,INDEX(Inputs!AI$36:AI$1583,MATCH($C112,Inputs!$C$36:$C$1583,))))*$H112</f>
        <v>0</v>
      </c>
      <c r="AJ112" s="24">
        <f>IF($J112="Off",0,IF(ISERROR(INDEX(Inputs!AJ$36:AJ$1583,MATCH($C112,Inputs!$C$36:$C$1583,))),0,INDEX(Inputs!AJ$36:AJ$1583,MATCH($C112,Inputs!$C$36:$C$1583,))))*$H112</f>
        <v>0</v>
      </c>
      <c r="AK112" s="24">
        <f>IF($J112="Off",0,IF(ISERROR(INDEX(Inputs!AK$36:AK$1583,MATCH($C112,Inputs!$C$36:$C$1583,))),0,INDEX(Inputs!AK$36:AK$1583,MATCH($C112,Inputs!$C$36:$C$1583,))))*$H112</f>
        <v>0</v>
      </c>
      <c r="AL112" s="24">
        <f>IF($J112="Off",0,IF(ISERROR(INDEX(Inputs!AL$36:AL$1583,MATCH($C112,Inputs!$C$36:$C$1583,))),0,INDEX(Inputs!AL$36:AL$1583,MATCH($C112,Inputs!$C$36:$C$1583,))))*$H112</f>
        <v>0</v>
      </c>
      <c r="AM112" s="24">
        <f>IF($J112="Off",0,IF(ISERROR(INDEX(Inputs!AM$36:AM$1583,MATCH($C112,Inputs!$C$36:$C$1583,))),0,INDEX(Inputs!AM$36:AM$1583,MATCH($C112,Inputs!$C$36:$C$1583,))))*$H112</f>
        <v>0</v>
      </c>
      <c r="AN112" s="24">
        <f>IF($J112="Off",0,IF(ISERROR(INDEX(Inputs!AN$36:AN$1583,MATCH($C112,Inputs!$C$36:$C$1583,))),0,INDEX(Inputs!AN$36:AN$1583,MATCH($C112,Inputs!$C$36:$C$1583,))))*$H112</f>
        <v>0</v>
      </c>
      <c r="AO112" s="24">
        <f>IF($J112="Off",0,IF(ISERROR(INDEX(Inputs!AO$36:AO$1583,MATCH($C112,Inputs!$C$36:$C$1583,))),0,INDEX(Inputs!AO$36:AO$1583,MATCH($C112,Inputs!$C$36:$C$1583,))))*$H112</f>
        <v>0</v>
      </c>
      <c r="AP112" s="24">
        <f>IF($J112="Off",0,IF(ISERROR(INDEX(Inputs!AP$36:AP$1583,MATCH($C112,Inputs!$C$36:$C$1583,))),0,INDEX(Inputs!AP$36:AP$1583,MATCH($C112,Inputs!$C$36:$C$1583,))))*$H112</f>
        <v>0</v>
      </c>
      <c r="AQ112" s="24">
        <f>IF($J112="Off",0,IF(ISERROR(INDEX(Inputs!AQ$36:AQ$1583,MATCH($C112,Inputs!$C$36:$C$1583,))),0,INDEX(Inputs!AQ$36:AQ$1583,MATCH($C112,Inputs!$C$36:$C$1583,))))*$H112</f>
        <v>0</v>
      </c>
      <c r="AR112" s="24">
        <f>IF($J112="Off",0,IF(ISERROR(INDEX(Inputs!AR$36:AR$1583,MATCH($C112,Inputs!$C$36:$C$1583,))),0,INDEX(Inputs!AR$36:AR$1583,MATCH($C112,Inputs!$C$36:$C$1583,))))*$H112</f>
        <v>0</v>
      </c>
      <c r="AS112" s="24">
        <f>IF($J112="Off",0,IF(ISERROR(INDEX(Inputs!AS$36:AS$1583,MATCH($C112,Inputs!$C$36:$C$1583,))),0,INDEX(Inputs!AS$36:AS$1583,MATCH($C112,Inputs!$C$36:$C$1583,))))*$H112</f>
        <v>0</v>
      </c>
      <c r="AT112" s="24">
        <f>IF($J112="Off",0,IF(ISERROR(INDEX(Inputs!AT$36:AT$1583,MATCH($C112,Inputs!$C$36:$C$1583,))),0,INDEX(Inputs!AT$36:AT$1583,MATCH($C112,Inputs!$C$36:$C$1583,))))*$H112</f>
        <v>0</v>
      </c>
      <c r="AU112" s="24">
        <f>IF($J112="Off",0,IF(ISERROR(INDEX(Inputs!AU$36:AU$1583,MATCH($C112,Inputs!$C$36:$C$1583,))),0,INDEX(Inputs!AU$36:AU$1583,MATCH($C112,Inputs!$C$36:$C$1583,))))*$H112</f>
        <v>0</v>
      </c>
      <c r="AV112" s="24">
        <f>IF($J112="Off",0,IF(ISERROR(INDEX(Inputs!AV$36:AV$1583,MATCH($C112,Inputs!$C$36:$C$1583,))),0,INDEX(Inputs!AV$36:AV$1583,MATCH($C112,Inputs!$C$36:$C$1583,))))*$H112</f>
        <v>0</v>
      </c>
      <c r="AW112" s="24">
        <f>IF($J112="Off",0,IF(ISERROR(INDEX(Inputs!AW$36:AW$1583,MATCH($C112,Inputs!$C$36:$C$1583,))),0,INDEX(Inputs!AW$36:AW$1583,MATCH($C112,Inputs!$C$36:$C$1583,))))*$H112</f>
        <v>0</v>
      </c>
      <c r="AX112" s="24">
        <f>IF($J112="Off",0,IF(ISERROR(INDEX(Inputs!AX$36:AX$1583,MATCH($C112,Inputs!$C$36:$C$1583,))),0,INDEX(Inputs!AX$36:AX$1583,MATCH($C112,Inputs!$C$36:$C$1583,))))*$H112</f>
        <v>0</v>
      </c>
      <c r="AY112" s="24">
        <f>IF($J112="Off",0,IF(ISERROR(INDEX(Inputs!AY$36:AY$1583,MATCH($C112,Inputs!$C$36:$C$1583,))),0,INDEX(Inputs!AY$36:AY$1583,MATCH($C112,Inputs!$C$36:$C$1583,))))*$H112</f>
        <v>0</v>
      </c>
      <c r="AZ112" s="24">
        <f>IF($J112="Off",0,IF(ISERROR(INDEX(Inputs!AZ$36:AZ$1583,MATCH($C112,Inputs!$C$36:$C$1583,))),0,INDEX(Inputs!AZ$36:AZ$1583,MATCH($C112,Inputs!$C$36:$C$1583,))))*$H112</f>
        <v>0</v>
      </c>
      <c r="BA112" s="24">
        <f>IF($J112="Off",0,IF(ISERROR(INDEX(Inputs!BA$36:BA$1583,MATCH($C112,Inputs!$C$36:$C$1583,))),0,INDEX(Inputs!BA$36:BA$1583,MATCH($C112,Inputs!$C$36:$C$1583,))))*$H112</f>
        <v>0</v>
      </c>
      <c r="BB112" s="24">
        <f>IF($J112="Off",0,IF(ISERROR(INDEX(Inputs!BB$36:BB$1583,MATCH($C112,Inputs!$C$36:$C$1583,))),0,INDEX(Inputs!BB$36:BB$1583,MATCH($C112,Inputs!$C$36:$C$1583,))))*$H112</f>
        <v>0</v>
      </c>
      <c r="BC112" s="24">
        <f>IF($J112="Off",0,IF(ISERROR(INDEX(Inputs!BC$36:BC$1583,MATCH($C112,Inputs!$C$36:$C$1583,))),0,INDEX(Inputs!BC$36:BC$1583,MATCH($C112,Inputs!$C$36:$C$1583,))))*$H112</f>
        <v>0</v>
      </c>
      <c r="BD112" s="24">
        <f>IF($J112="Off",0,IF(ISERROR(INDEX(Inputs!BD$36:BD$1583,MATCH($C112,Inputs!$C$36:$C$1583,))),0,INDEX(Inputs!BD$36:BD$1583,MATCH($C112,Inputs!$C$36:$C$1583,))))*$H112</f>
        <v>0</v>
      </c>
      <c r="BE112" s="24">
        <f>IF($J112="Off",0,IF(ISERROR(INDEX(Inputs!BE$36:BE$1583,MATCH($C112,Inputs!$C$36:$C$1583,))),0,INDEX(Inputs!BE$36:BE$1583,MATCH($C112,Inputs!$C$36:$C$1583,))))*$H112</f>
        <v>0</v>
      </c>
      <c r="BF112" s="24">
        <f>IF($J112="Off",0,IF(ISERROR(INDEX(Inputs!BF$36:BF$1583,MATCH($C112,Inputs!$C$36:$C$1583,))),0,INDEX(Inputs!BF$36:BF$1583,MATCH($C112,Inputs!$C$36:$C$1583,))))*$H112</f>
        <v>0</v>
      </c>
      <c r="BG112" s="24">
        <f>IF($J112="Off",0,IF(ISERROR(INDEX(Inputs!BG$36:BG$1583,MATCH($C112,Inputs!$C$36:$C$1583,))),0,INDEX(Inputs!BG$36:BG$1583,MATCH($C112,Inputs!$C$36:$C$1583,))))*$H112</f>
        <v>0</v>
      </c>
      <c r="BH112" s="24">
        <f>IF($J112="Off",0,IF(ISERROR(INDEX(Inputs!BH$36:BH$1583,MATCH($C112,Inputs!$C$36:$C$1583,))),0,INDEX(Inputs!BH$36:BH$1583,MATCH($C112,Inputs!$C$36:$C$1583,))))*$H112</f>
        <v>0</v>
      </c>
      <c r="BI112" s="24">
        <f>IF($J112="Off",0,IF(ISERROR(INDEX(Inputs!BI$36:BI$1583,MATCH($C112,Inputs!$C$36:$C$1583,))),0,INDEX(Inputs!BI$36:BI$1583,MATCH($C112,Inputs!$C$36:$C$1583,))))*$H112</f>
        <v>0</v>
      </c>
      <c r="BJ112" s="24">
        <f>IF($J112="Off",0,IF(ISERROR(INDEX(Inputs!BJ$36:BJ$1583,MATCH($C112,Inputs!$C$36:$C$1583,))),0,INDEX(Inputs!BJ$36:BJ$1583,MATCH($C112,Inputs!$C$36:$C$1583,))))*$H112</f>
        <v>0</v>
      </c>
      <c r="BK112" s="24">
        <f>IF($J112="Off",0,IF(ISERROR(INDEX(Inputs!BK$36:BK$1583,MATCH($C112,Inputs!$C$36:$C$1583,))),0,INDEX(Inputs!BK$36:BK$1583,MATCH($C112,Inputs!$C$36:$C$1583,))))*$H112</f>
        <v>0</v>
      </c>
      <c r="BL112" s="24">
        <f>IF($J112="Off",0,IF(ISERROR(INDEX(Inputs!BL$36:BL$1583,MATCH($C112,Inputs!$C$36:$C$1583,))),0,INDEX(Inputs!BL$36:BL$1583,MATCH($C112,Inputs!$C$36:$C$1583,))))*$H112</f>
        <v>0</v>
      </c>
      <c r="BM112" s="24">
        <f>IF($J112="Off",0,IF(ISERROR(INDEX(Inputs!BM$36:BM$1583,MATCH($C112,Inputs!$C$36:$C$1583,))),0,INDEX(Inputs!BM$36:BM$1583,MATCH($C112,Inputs!$C$36:$C$1583,))))*$H112</f>
        <v>0</v>
      </c>
      <c r="BN112" s="24">
        <f>IF($J112="Off",0,IF(ISERROR(INDEX(Inputs!BN$36:BN$1583,MATCH($C112,Inputs!$C$36:$C$1583,))),0,INDEX(Inputs!BN$36:BN$1583,MATCH($C112,Inputs!$C$36:$C$1583,))))*$H112</f>
        <v>0</v>
      </c>
      <c r="BO112" s="24">
        <f>IF($J112="Off",0,IF(ISERROR(INDEX(Inputs!BO$36:BO$1583,MATCH($C112,Inputs!$C$36:$C$1583,))),0,INDEX(Inputs!BO$36:BO$1583,MATCH($C112,Inputs!$C$36:$C$1583,))))*$H112</f>
        <v>0</v>
      </c>
      <c r="BP112" s="24">
        <f>IF($J112="Off",0,IF(ISERROR(INDEX(Inputs!BP$36:BP$1583,MATCH($C112,Inputs!$C$36:$C$1583,))),0,INDEX(Inputs!BP$36:BP$1583,MATCH($C112,Inputs!$C$36:$C$1583,))))*$H112</f>
        <v>0</v>
      </c>
      <c r="BQ112" s="24">
        <f>IF($J112="Off",0,IF(ISERROR(INDEX(Inputs!BQ$36:BQ$1583,MATCH($C112,Inputs!$C$36:$C$1583,))),0,INDEX(Inputs!BQ$36:BQ$1583,MATCH($C112,Inputs!$C$36:$C$1583,))))*$H112</f>
        <v>0</v>
      </c>
      <c r="BR112" s="24">
        <f>IF($J112="Off",0,IF(ISERROR(INDEX(Inputs!BR$36:BR$1583,MATCH($C112,Inputs!$C$36:$C$1583,))),0,INDEX(Inputs!BR$36:BR$1583,MATCH($C112,Inputs!$C$36:$C$1583,))))*$H112</f>
        <v>0</v>
      </c>
      <c r="BS112" s="24">
        <f>IF($J112="Off",0,IF(ISERROR(INDEX(Inputs!BS$36:BS$1583,MATCH($C112,Inputs!$C$36:$C$1583,))),0,INDEX(Inputs!BS$36:BS$1583,MATCH($C112,Inputs!$C$36:$C$1583,))))*$H112</f>
        <v>0</v>
      </c>
      <c r="BT112" s="24">
        <f>IF($J112="Off",0,IF(ISERROR(INDEX(Inputs!BT$36:BT$1583,MATCH($C112,Inputs!$C$36:$C$1583,))),0,INDEX(Inputs!BT$36:BT$1583,MATCH($C112,Inputs!$C$36:$C$1583,))))*$H112</f>
        <v>0</v>
      </c>
      <c r="BU112" s="24">
        <f>IF($J112="Off",0,IF(ISERROR(INDEX(Inputs!BU$36:BU$1583,MATCH($C112,Inputs!$C$36:$C$1583,))),0,INDEX(Inputs!BU$36:BU$1583,MATCH($C112,Inputs!$C$36:$C$1583,))))*$H112</f>
        <v>0</v>
      </c>
      <c r="BV112" s="24">
        <f>IF($J112="Off",0,IF(ISERROR(INDEX(Inputs!BV$36:BV$1583,MATCH($C112,Inputs!$C$36:$C$1583,))),0,INDEX(Inputs!BV$36:BV$1583,MATCH($C112,Inputs!$C$36:$C$1583,))))*$H112</f>
        <v>0</v>
      </c>
      <c r="BW112" s="24">
        <f>IF($J112="Off",0,IF(ISERROR(INDEX(Inputs!BW$36:BW$1583,MATCH($C112,Inputs!$C$36:$C$1583,))),0,INDEX(Inputs!BW$36:BW$1583,MATCH($C112,Inputs!$C$36:$C$1583,))))*$H112</f>
        <v>0</v>
      </c>
      <c r="BX112" s="24">
        <f>IF($J112="Off",0,IF(ISERROR(INDEX(Inputs!BX$36:BX$1583,MATCH($C112,Inputs!$C$36:$C$1583,))),0,INDEX(Inputs!BX$36:BX$1583,MATCH($C112,Inputs!$C$36:$C$1583,))))*$H112</f>
        <v>0</v>
      </c>
      <c r="BY112" s="24">
        <f>IF($J112="Off",0,IF(ISERROR(INDEX(Inputs!BY$36:BY$1583,MATCH($C112,Inputs!$C$36:$C$1583,))),0,INDEX(Inputs!BY$36:BY$1583,MATCH($C112,Inputs!$C$36:$C$1583,))))*$H112</f>
        <v>0</v>
      </c>
      <c r="BZ112" s="24">
        <f>IF($J112="Off",0,IF(ISERROR(INDEX(Inputs!BZ$36:BZ$1583,MATCH($C112,Inputs!$C$36:$C$1583,))),0,INDEX(Inputs!BZ$36:BZ$1583,MATCH($C112,Inputs!$C$36:$C$1583,))))*$H112</f>
        <v>0</v>
      </c>
    </row>
    <row r="113" spans="1:78" outlineLevel="1"/>
    <row r="114" spans="1:78" ht="16.5" thickBot="1">
      <c r="E114" s="79" t="str">
        <f>"TOTAL "&amp;E61&amp;""</f>
        <v>TOTAL EXPENDITURE</v>
      </c>
      <c r="F114" s="79"/>
      <c r="G114" s="80"/>
      <c r="H114" s="81"/>
      <c r="I114" s="81"/>
      <c r="J114" s="81"/>
      <c r="K114" s="83">
        <f>SUM(M114:X114)</f>
        <v>0</v>
      </c>
      <c r="M114" s="75">
        <f>SUM(M63:M113)</f>
        <v>0</v>
      </c>
      <c r="N114" s="75">
        <f t="shared" ref="N114:X114" si="135">SUM(N63:N113)</f>
        <v>0</v>
      </c>
      <c r="O114" s="75">
        <f t="shared" si="135"/>
        <v>0</v>
      </c>
      <c r="P114" s="75">
        <f t="shared" si="135"/>
        <v>0</v>
      </c>
      <c r="Q114" s="75">
        <f t="shared" si="135"/>
        <v>0</v>
      </c>
      <c r="R114" s="75">
        <f t="shared" si="135"/>
        <v>0</v>
      </c>
      <c r="S114" s="75">
        <f t="shared" si="135"/>
        <v>0</v>
      </c>
      <c r="T114" s="75">
        <f t="shared" si="135"/>
        <v>0</v>
      </c>
      <c r="U114" s="75">
        <f t="shared" si="135"/>
        <v>0</v>
      </c>
      <c r="V114" s="75">
        <f t="shared" si="135"/>
        <v>0</v>
      </c>
      <c r="W114" s="75">
        <f t="shared" si="135"/>
        <v>0</v>
      </c>
      <c r="X114" s="75">
        <f t="shared" si="135"/>
        <v>0</v>
      </c>
      <c r="Z114" s="75">
        <f t="shared" ref="Z114" si="136">SUM(Z63:Z113)</f>
        <v>0</v>
      </c>
      <c r="AA114" s="75">
        <f t="shared" ref="AA114" si="137">SUM(AA63:AA113)</f>
        <v>0</v>
      </c>
      <c r="AB114" s="75">
        <f t="shared" ref="AB114" si="138">SUM(AB63:AB113)</f>
        <v>0</v>
      </c>
      <c r="AC114" s="75">
        <f t="shared" ref="AC114" si="139">SUM(AC63:AC113)</f>
        <v>0</v>
      </c>
      <c r="AD114" s="75">
        <f t="shared" ref="AD114" si="140">SUM(AD63:AD113)</f>
        <v>0</v>
      </c>
      <c r="AE114" s="75">
        <f t="shared" ref="AE114" si="141">SUM(AE63:AE113)</f>
        <v>0</v>
      </c>
      <c r="AF114" s="75">
        <f t="shared" ref="AF114" si="142">SUM(AF63:AF113)</f>
        <v>0</v>
      </c>
      <c r="AG114" s="75">
        <f t="shared" ref="AG114" si="143">SUM(AG63:AG113)</f>
        <v>0</v>
      </c>
      <c r="AH114" s="75">
        <f t="shared" ref="AH114" si="144">SUM(AH63:AH113)</f>
        <v>0</v>
      </c>
      <c r="AI114" s="75">
        <f t="shared" ref="AI114" si="145">SUM(AI63:AI113)</f>
        <v>0</v>
      </c>
      <c r="AJ114" s="75">
        <f t="shared" ref="AJ114" si="146">SUM(AJ63:AJ113)</f>
        <v>0</v>
      </c>
      <c r="AK114" s="75">
        <f t="shared" ref="AK114" si="147">SUM(AK63:AK113)</f>
        <v>0</v>
      </c>
      <c r="AL114" s="75">
        <f t="shared" ref="AL114" si="148">SUM(AL63:AL113)</f>
        <v>0</v>
      </c>
      <c r="AM114" s="75">
        <f t="shared" ref="AM114" si="149">SUM(AM63:AM113)</f>
        <v>0</v>
      </c>
      <c r="AN114" s="75">
        <f t="shared" ref="AN114" si="150">SUM(AN63:AN113)</f>
        <v>0</v>
      </c>
      <c r="AO114" s="75">
        <f t="shared" ref="AO114" si="151">SUM(AO63:AO113)</f>
        <v>0</v>
      </c>
      <c r="AP114" s="75">
        <f t="shared" ref="AP114" si="152">SUM(AP63:AP113)</f>
        <v>0</v>
      </c>
      <c r="AQ114" s="75">
        <f t="shared" ref="AQ114" si="153">SUM(AQ63:AQ113)</f>
        <v>0</v>
      </c>
      <c r="AR114" s="75">
        <f t="shared" ref="AR114" si="154">SUM(AR63:AR113)</f>
        <v>0</v>
      </c>
      <c r="AS114" s="75">
        <f t="shared" ref="AS114" si="155">SUM(AS63:AS113)</f>
        <v>0</v>
      </c>
      <c r="AT114" s="75">
        <f t="shared" ref="AT114" si="156">SUM(AT63:AT113)</f>
        <v>0</v>
      </c>
      <c r="AU114" s="75">
        <f t="shared" ref="AU114" si="157">SUM(AU63:AU113)</f>
        <v>0</v>
      </c>
      <c r="AV114" s="75">
        <f t="shared" ref="AV114" si="158">SUM(AV63:AV113)</f>
        <v>0</v>
      </c>
      <c r="AW114" s="75">
        <f t="shared" ref="AW114" si="159">SUM(AW63:AW113)</f>
        <v>0</v>
      </c>
      <c r="AX114" s="75">
        <f t="shared" ref="AX114" si="160">SUM(AX63:AX113)</f>
        <v>0</v>
      </c>
      <c r="AY114" s="75">
        <f t="shared" ref="AY114" si="161">SUM(AY63:AY113)</f>
        <v>0</v>
      </c>
      <c r="AZ114" s="75">
        <f t="shared" ref="AZ114" si="162">SUM(AZ63:AZ113)</f>
        <v>0</v>
      </c>
      <c r="BA114" s="75">
        <f t="shared" ref="BA114" si="163">SUM(BA63:BA113)</f>
        <v>0</v>
      </c>
      <c r="BB114" s="75">
        <f t="shared" ref="BB114" si="164">SUM(BB63:BB113)</f>
        <v>0</v>
      </c>
      <c r="BC114" s="75">
        <f t="shared" ref="BC114" si="165">SUM(BC63:BC113)</f>
        <v>0</v>
      </c>
      <c r="BD114" s="75">
        <f t="shared" ref="BD114" si="166">SUM(BD63:BD113)</f>
        <v>0</v>
      </c>
      <c r="BE114" s="75">
        <f t="shared" ref="BE114" si="167">SUM(BE63:BE113)</f>
        <v>0</v>
      </c>
      <c r="BF114" s="75">
        <f t="shared" ref="BF114" si="168">SUM(BF63:BF113)</f>
        <v>0</v>
      </c>
      <c r="BG114" s="75">
        <f t="shared" ref="BG114" si="169">SUM(BG63:BG113)</f>
        <v>0</v>
      </c>
      <c r="BH114" s="75">
        <f t="shared" ref="BH114" si="170">SUM(BH63:BH113)</f>
        <v>0</v>
      </c>
      <c r="BI114" s="75">
        <f t="shared" ref="BI114" si="171">SUM(BI63:BI113)</f>
        <v>0</v>
      </c>
      <c r="BJ114" s="75">
        <f t="shared" ref="BJ114" si="172">SUM(BJ63:BJ113)</f>
        <v>0</v>
      </c>
      <c r="BK114" s="75">
        <f t="shared" ref="BK114" si="173">SUM(BK63:BK113)</f>
        <v>0</v>
      </c>
      <c r="BL114" s="75">
        <f t="shared" ref="BL114" si="174">SUM(BL63:BL113)</f>
        <v>0</v>
      </c>
      <c r="BM114" s="75">
        <f t="shared" ref="BM114" si="175">SUM(BM63:BM113)</f>
        <v>0</v>
      </c>
      <c r="BN114" s="75">
        <f t="shared" ref="BN114" si="176">SUM(BN63:BN113)</f>
        <v>0</v>
      </c>
      <c r="BO114" s="75">
        <f t="shared" ref="BO114" si="177">SUM(BO63:BO113)</f>
        <v>0</v>
      </c>
      <c r="BP114" s="75">
        <f t="shared" ref="BP114" si="178">SUM(BP63:BP113)</f>
        <v>0</v>
      </c>
      <c r="BQ114" s="75">
        <f t="shared" ref="BQ114" si="179">SUM(BQ63:BQ113)</f>
        <v>0</v>
      </c>
      <c r="BR114" s="75">
        <f t="shared" ref="BR114" si="180">SUM(BR63:BR113)</f>
        <v>0</v>
      </c>
      <c r="BS114" s="75">
        <f t="shared" ref="BS114" si="181">SUM(BS63:BS113)</f>
        <v>0</v>
      </c>
      <c r="BT114" s="75">
        <f t="shared" ref="BT114" si="182">SUM(BT63:BT113)</f>
        <v>0</v>
      </c>
      <c r="BU114" s="75">
        <f t="shared" ref="BU114" si="183">SUM(BU63:BU113)</f>
        <v>0</v>
      </c>
      <c r="BV114" s="75">
        <f t="shared" ref="BV114" si="184">SUM(BV63:BV113)</f>
        <v>0</v>
      </c>
      <c r="BW114" s="75">
        <f t="shared" ref="BW114" si="185">SUM(BW63:BW113)</f>
        <v>0</v>
      </c>
      <c r="BX114" s="75">
        <f t="shared" ref="BX114" si="186">SUM(BX63:BX113)</f>
        <v>0</v>
      </c>
      <c r="BY114" s="75">
        <f t="shared" ref="BY114" si="187">SUM(BY63:BY113)</f>
        <v>0</v>
      </c>
      <c r="BZ114" s="75">
        <f t="shared" ref="BZ114" si="188">SUM(BZ63:BZ113)</f>
        <v>0</v>
      </c>
    </row>
    <row r="115" spans="1:78" ht="15.75" thickTop="1"/>
    <row r="116" spans="1:78" ht="15.75" thickBot="1"/>
    <row r="117" spans="1:78" s="1" customFormat="1">
      <c r="A117" s="30"/>
      <c r="B117" s="31"/>
      <c r="C117" s="32" t="s">
        <v>54</v>
      </c>
      <c r="D117" s="32"/>
      <c r="E117" s="32"/>
      <c r="F117" s="32"/>
      <c r="G117" s="33"/>
      <c r="H117" s="34"/>
      <c r="I117" s="34"/>
      <c r="J117" s="34"/>
      <c r="K117" s="35"/>
      <c r="L117" s="34"/>
      <c r="M117" s="35"/>
      <c r="N117" s="35"/>
      <c r="O117" s="35"/>
      <c r="P117" s="35"/>
      <c r="Q117" s="35"/>
      <c r="R117" s="35"/>
      <c r="S117" s="35"/>
      <c r="T117" s="35"/>
      <c r="U117" s="35"/>
      <c r="V117" s="35"/>
      <c r="W117" s="35"/>
      <c r="X117" s="35"/>
      <c r="Y117" s="34"/>
      <c r="Z117" s="35"/>
      <c r="AA117" s="36"/>
      <c r="AB117" s="36"/>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row>
  </sheetData>
  <mergeCells count="72">
    <mergeCell ref="E35:G35"/>
    <mergeCell ref="E61:G61"/>
    <mergeCell ref="C37:E37"/>
    <mergeCell ref="C38:E38"/>
    <mergeCell ref="C39:E39"/>
    <mergeCell ref="C40:E40"/>
    <mergeCell ref="C41:E41"/>
    <mergeCell ref="C55:E55"/>
    <mergeCell ref="C53:E53"/>
    <mergeCell ref="C54:E54"/>
    <mergeCell ref="C111:E111"/>
    <mergeCell ref="C112:E112"/>
    <mergeCell ref="C42:E42"/>
    <mergeCell ref="C43:E43"/>
    <mergeCell ref="C44:E44"/>
    <mergeCell ref="C45:E45"/>
    <mergeCell ref="C46:E46"/>
    <mergeCell ref="C47:E47"/>
    <mergeCell ref="C48:E48"/>
    <mergeCell ref="C49:E49"/>
    <mergeCell ref="C63:E63"/>
    <mergeCell ref="C64:E64"/>
    <mergeCell ref="C91:E91"/>
    <mergeCell ref="C50:E50"/>
    <mergeCell ref="C51:E51"/>
    <mergeCell ref="C52:E52"/>
    <mergeCell ref="C73:E73"/>
    <mergeCell ref="C65:E65"/>
    <mergeCell ref="C66:E66"/>
    <mergeCell ref="C67:E67"/>
    <mergeCell ref="C56:E56"/>
    <mergeCell ref="C68:E68"/>
    <mergeCell ref="C69:E69"/>
    <mergeCell ref="C70:E70"/>
    <mergeCell ref="C71:E71"/>
    <mergeCell ref="C72:E72"/>
    <mergeCell ref="C85:E85"/>
    <mergeCell ref="C74:E74"/>
    <mergeCell ref="C75:E75"/>
    <mergeCell ref="C76:E76"/>
    <mergeCell ref="C77:E77"/>
    <mergeCell ref="C78:E78"/>
    <mergeCell ref="C79:E79"/>
    <mergeCell ref="C80:E80"/>
    <mergeCell ref="C81:E81"/>
    <mergeCell ref="C82:E82"/>
    <mergeCell ref="C83:E83"/>
    <mergeCell ref="C84:E84"/>
    <mergeCell ref="C98:E98"/>
    <mergeCell ref="C86:E86"/>
    <mergeCell ref="C87:E87"/>
    <mergeCell ref="C88:E88"/>
    <mergeCell ref="C89:E89"/>
    <mergeCell ref="C90:E90"/>
    <mergeCell ref="C92:E92"/>
    <mergeCell ref="C93:E93"/>
    <mergeCell ref="C94:E94"/>
    <mergeCell ref="C95:E95"/>
    <mergeCell ref="C96:E96"/>
    <mergeCell ref="C97:E97"/>
    <mergeCell ref="C110:E110"/>
    <mergeCell ref="C99:E99"/>
    <mergeCell ref="C100:E100"/>
    <mergeCell ref="C101:E101"/>
    <mergeCell ref="C102:E102"/>
    <mergeCell ref="C103:E103"/>
    <mergeCell ref="C104:E104"/>
    <mergeCell ref="C105:E105"/>
    <mergeCell ref="C106:E106"/>
    <mergeCell ref="C107:E107"/>
    <mergeCell ref="C108:E108"/>
    <mergeCell ref="C109:E109"/>
  </mergeCells>
  <conditionalFormatting sqref="J37:J55">
    <cfRule type="expression" dxfId="9" priority="11">
      <formula>H37=0</formula>
    </cfRule>
  </conditionalFormatting>
  <conditionalFormatting sqref="J63">
    <cfRule type="expression" dxfId="8" priority="9">
      <formula>H63=0</formula>
    </cfRule>
  </conditionalFormatting>
  <conditionalFormatting sqref="J64">
    <cfRule type="expression" dxfId="7" priority="8">
      <formula>H64=0</formula>
    </cfRule>
  </conditionalFormatting>
  <conditionalFormatting sqref="J65">
    <cfRule type="expression" dxfId="6" priority="7">
      <formula>H65=0</formula>
    </cfRule>
  </conditionalFormatting>
  <conditionalFormatting sqref="J66">
    <cfRule type="expression" dxfId="5" priority="6">
      <formula>H66=0</formula>
    </cfRule>
  </conditionalFormatting>
  <conditionalFormatting sqref="J67">
    <cfRule type="expression" dxfId="4" priority="5">
      <formula>H67=0</formula>
    </cfRule>
  </conditionalFormatting>
  <conditionalFormatting sqref="J68:J112">
    <cfRule type="expression" dxfId="3" priority="4">
      <formula>H68=0</formula>
    </cfRule>
  </conditionalFormatting>
  <conditionalFormatting sqref="J111">
    <cfRule type="expression" dxfId="2" priority="3">
      <formula>H111=0</formula>
    </cfRule>
  </conditionalFormatting>
  <conditionalFormatting sqref="J112">
    <cfRule type="expression" dxfId="1" priority="2">
      <formula>H112=0</formula>
    </cfRule>
  </conditionalFormatting>
  <conditionalFormatting sqref="J56">
    <cfRule type="expression" dxfId="0" priority="1">
      <formula>H56=0</formula>
    </cfRule>
  </conditionalFormatting>
  <dataValidations count="2">
    <dataValidation type="list" allowBlank="1" showInputMessage="1" showErrorMessage="1" sqref="J37:J56 J63:J112">
      <formula1>"On,Off"</formula1>
    </dataValidation>
    <dataValidation type="list" allowBlank="1" showInputMessage="1" showErrorMessage="1" sqref="I9">
      <formula1>"Yes,No"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Inputs</vt:lpstr>
      <vt:lpstr>Final Budget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Indy</dc:creator>
  <cp:lastModifiedBy>Indy</cp:lastModifiedBy>
  <dcterms:created xsi:type="dcterms:W3CDTF">2011-11-01T17:57:05Z</dcterms:created>
  <dcterms:modified xsi:type="dcterms:W3CDTF">2012-02-27T03:45:27Z</dcterms:modified>
</cp:coreProperties>
</file>